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730" windowHeight="9735"/>
  </bookViews>
  <sheets>
    <sheet name="Calendario Egr" sheetId="1" r:id="rId1"/>
  </sheets>
  <externalReferences>
    <externalReference r:id="rId2"/>
  </externalReferences>
  <definedNames>
    <definedName name="_xlnm._FilterDatabase" localSheetId="0" hidden="1">'Calendario Egr'!$A$8:$P$82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M9" i="1" l="1"/>
  <c r="F9" i="1"/>
  <c r="O9" i="1"/>
  <c r="N9" i="1"/>
  <c r="L9" i="1"/>
  <c r="K9" i="1"/>
  <c r="J9" i="1"/>
  <c r="I9" i="1"/>
  <c r="H9" i="1"/>
  <c r="E9" i="1"/>
  <c r="D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<sst xmlns="http://schemas.openxmlformats.org/spreadsheetml/2006/main" count="97" uniqueCount="97">
  <si>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</si>
  <si>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</si>
  <si>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</si>
  <si>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</si>
  <si>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</si>
  <si>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</si>
  <si>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</si>
  <si>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</si>
  <si>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</si>
  <si>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</si>
  <si>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</si>
  <si>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</si>
  <si>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</si>
  <si>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</si>
  <si>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</si>
  <si>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</si>
  <si>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</si>
  <si>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</si>
  <si>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</si>
  <si>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</si>
  <si>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</si>
  <si>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</si>
  <si>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</si>
  <si>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</si>
  <si>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</si>
  <si>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</si>
  <si>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</si>
  <si>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</si>
  <si>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</si>
  <si>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</si>
  <si>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</si>
  <si>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</si>
  <si>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</si>
  <si>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</si>
  <si>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</si>
  <si>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</si>
  <si>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</si>
  <si>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</si>
  <si>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</si>
  <si>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</si>
  <si>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</si>
  <si>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</si>
  <si>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</si>
  <si>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</si>
  <si>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</si>
  <si>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</si>
  <si>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</si>
  <si>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</si>
  <si>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</si>
  <si>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</si>
  <si>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</si>
  <si>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</si>
  <si>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</si>
  <si>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</si>
  <si>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</si>
  <si>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</si>
  <si>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</si>
  <si>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</si>
  <si>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</si>
  <si>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</si>
  <si>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</si>
  <si>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</si>
  <si>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</si>
  <si>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</si>
  <si>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</si>
  <si>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</si>
  <si>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</si>
  <si>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</si>
  <si>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</si>
  <si>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</si>
  <si>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</si>
  <si>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</si>
  <si>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</si>
  <si>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</si>
  <si>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</si>
  <si>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</si>
  <si>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</si>
  <si>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</si>
  <si>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</si>
  <si>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</si>
  <si>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</si>
  <si>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</si>
  <si>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</si>
  <si>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</si>
  <si>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</si>
  <si>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</si>
  <si>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</si>
  <si>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</si>
  <si>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</si>
  <si>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</si>
  <si>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2013</t>
  </si>
  <si>
    <t>INSTITUTO DE INFRAESTRUCTURA FISICA EDUCATIVA DE GUANAJUATO</t>
  </si>
  <si>
    <t>Bajo protesta de decir verdad declaramos que los Estados Financieros y sus Notas son razonablemente correctos y responsabilidad del emisor</t>
  </si>
  <si>
    <t>Director General</t>
  </si>
  <si>
    <t>Director Administrativo</t>
  </si>
  <si>
    <t>Lic. Eduardo Bravo Esqueda</t>
  </si>
  <si>
    <t>Lic. Enrique Rafael Estévez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</si>
</sst>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  <font>
      <sz val="10"/>
      <name val="Gill Sans M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0" fontId="16" fillId="0" borderId="12" xfId="0" applyFont="1" applyBorder="1" applyAlignment="1">
      <alignment horizontal="justify" vertical="top" wrapText="1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22" fillId="21" borderId="0" xfId="0" applyFont="1" applyFill="1"/>
    <xf numFmtId="0" fontId="23" fillId="0" borderId="0" xfId="0" applyFont="1"/>
    <xf numFmtId="0" fontId="18" fillId="0" borderId="0" xfId="0" applyFont="1"/>
    <xf numFmtId="0" fontId="24" fillId="0" borderId="0" xfId="0" applyFont="1" applyAlignment="1">
      <alignment horizontal="center"/>
    </xf>
    <xf numFmtId="0" fontId="16" fillId="0" borderId="12" xfId="0" applyFont="1" applyBorder="1"/>
    <xf numFmtId="3" fontId="17" fillId="23" borderId="0" xfId="34" applyNumberFormat="1" applyFont="1" applyFill="1" applyBorder="1" applyAlignment="1">
      <alignment vertical="center"/>
    </xf>
    <xf numFmtId="3" fontId="17" fillId="23" borderId="10" xfId="34" applyNumberFormat="1" applyFont="1" applyFill="1" applyBorder="1" applyAlignment="1">
      <alignment vertical="center"/>
    </xf>
    <xf numFmtId="3" fontId="17" fillId="24" borderId="0" xfId="34" applyNumberFormat="1" applyFont="1" applyFill="1" applyBorder="1" applyAlignment="1">
      <alignment vertical="center"/>
    </xf>
    <xf numFmtId="3" fontId="17" fillId="24" borderId="10" xfId="34" applyNumberFormat="1" applyFont="1" applyFill="1" applyBorder="1" applyAlignment="1">
      <alignment vertical="center"/>
    </xf>
    <xf numFmtId="3" fontId="18" fillId="23" borderId="0" xfId="34" applyNumberFormat="1" applyFont="1" applyFill="1" applyBorder="1" applyAlignment="1">
      <alignment vertical="center"/>
    </xf>
    <xf numFmtId="3" fontId="18" fillId="0" borderId="0" xfId="34" applyNumberFormat="1" applyFont="1" applyBorder="1" applyAlignment="1">
      <alignment vertical="center"/>
    </xf>
    <xf numFmtId="3" fontId="18" fillId="0" borderId="10" xfId="34" applyNumberFormat="1" applyFont="1" applyBorder="1" applyAlignment="1">
      <alignment vertical="center"/>
    </xf>
    <xf numFmtId="3" fontId="18" fillId="23" borderId="12" xfId="34" applyNumberFormat="1" applyFont="1" applyFill="1" applyBorder="1" applyAlignment="1">
      <alignment vertical="center"/>
    </xf>
    <xf numFmtId="3" fontId="18" fillId="0" borderId="12" xfId="34" applyNumberFormat="1" applyFont="1" applyBorder="1" applyAlignment="1">
      <alignment vertical="center"/>
    </xf>
    <xf numFmtId="3" fontId="18" fillId="0" borderId="13" xfId="34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9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Moneda 3" xfId="168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16" xfId="16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89"/>
  <sheetViews>
    <sheetView showGridLines="0" tabSelected="1" zoomScale="70" zoomScaleNormal="70" workbookViewId="0">
      <selection activeCell="O89" sqref="A1:O89"/>
    </sheetView>
  </sheetViews>
  <sheetFormatPr baseColWidth="10" defaultColWidth="11.5703125" defaultRowHeight="12.75" x14ac:dyDescent="0.2"/>
  <cols>
    <col min="1" max="1" width="3.7109375" style="5" customWidth="1"/>
    <col min="2" max="2" width="67.7109375" style="5" bestFit="1" customWidth="1"/>
    <col min="3" max="3" width="22.7109375" style="12" bestFit="1" customWidth="1"/>
    <col min="4" max="4" width="21.28515625" style="12" bestFit="1" customWidth="1"/>
    <col min="5" max="6" width="21.5703125" style="12" bestFit="1" customWidth="1"/>
    <col min="7" max="8" width="21.140625" style="12" bestFit="1" customWidth="1"/>
    <col min="9" max="9" width="20.5703125" style="12" bestFit="1" customWidth="1"/>
    <col min="10" max="10" width="21.85546875" style="12" bestFit="1" customWidth="1"/>
    <col min="11" max="11" width="21.140625" style="12" bestFit="1" customWidth="1"/>
    <col min="12" max="12" width="21.85546875" style="12" bestFit="1" customWidth="1"/>
    <col min="13" max="13" width="21.28515625" style="12" bestFit="1" customWidth="1"/>
    <col min="14" max="14" width="21.85546875" style="12" bestFit="1" customWidth="1"/>
    <col min="15" max="15" width="22.5703125" style="12" customWidth="1"/>
    <col min="16" max="16384" width="11.5703125" style="5"/>
  </cols>
  <sheetData>
    <row r="1" spans="1:16" s="4" customFormat="1" x14ac:dyDescent="0.2">
      <c r="A1" s="37" t="s">
        <v>88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s="4" customFormat="1" x14ac:dyDescent="0.2">
      <c r="A2" s="37" t="s">
        <v>90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s="4" customFormat="1" x14ac:dyDescent="0.2">
      <c r="A3" s="37" t="s">
        <v>86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5"/>
    </row>
    <row r="5" spans="1:16" x14ac:dyDescent="0.2">
      <c r="C5" s="6" t="s">
        <v>87</v>
      </c>
      <c r="D5" s="7" t="s">
        <v>91</v>
      </c>
      <c r="E5" s="7"/>
      <c r="F5" s="7"/>
      <c r="G5" s="8"/>
      <c r="H5" s="8"/>
      <c r="I5" s="8"/>
      <c r="J5" s="8"/>
      <c r="K5" s="8"/>
      <c r="L5" s="8"/>
      <c r="M5" s="8"/>
      <c r="N5" s="8"/>
      <c r="O5" s="5"/>
    </row>
    <row r="8" spans="1:16" x14ac:dyDescent="0.2">
      <c r="A8" s="38"/>
      <c r="B8" s="39"/>
      <c r="C8" s="9" t="s">
        <v>13</v>
      </c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11</v>
      </c>
      <c r="P8" s="10"/>
    </row>
    <row r="9" spans="1:16" x14ac:dyDescent="0.2">
      <c r="A9" s="32" t="s">
        <v>12</v>
      </c>
      <c r="B9" s="33"/>
      <c r="C9" s="20">
        <f>+D9+E9+F9+G9+H9+I9+J9+K9+L9+M9+N9+O9</f>
        <v>386653093</v>
      </c>
      <c r="D9" s="20">
        <f>+D10+D18+D28+D38+D48+D58+D62+D71+D75</f>
        <v>30247783</v>
      </c>
      <c r="E9" s="20">
        <f t="shared" ref="E9:O9" si="0">+E10+E18+E28+E38+E48+E58+E62+E71+E75</f>
        <v>31201894</v>
      </c>
      <c r="F9" s="20">
        <f t="shared" si="0"/>
        <v>30873296</v>
      </c>
      <c r="G9" s="20">
        <f t="shared" si="0"/>
        <v>32354107</v>
      </c>
      <c r="H9" s="20">
        <f t="shared" si="0"/>
        <v>30433362</v>
      </c>
      <c r="I9" s="20">
        <f t="shared" si="0"/>
        <v>30459693</v>
      </c>
      <c r="J9" s="20">
        <f t="shared" si="0"/>
        <v>30376693</v>
      </c>
      <c r="K9" s="20">
        <f t="shared" si="0"/>
        <v>37398255</v>
      </c>
      <c r="L9" s="20">
        <f t="shared" si="0"/>
        <v>30363138</v>
      </c>
      <c r="M9" s="20">
        <f t="shared" si="0"/>
        <v>30443356</v>
      </c>
      <c r="N9" s="20">
        <f t="shared" si="0"/>
        <v>30536879</v>
      </c>
      <c r="O9" s="21">
        <f t="shared" si="0"/>
        <v>41964637</v>
      </c>
      <c r="P9" s="1"/>
    </row>
    <row r="10" spans="1:16" x14ac:dyDescent="0.2">
      <c r="A10" s="34" t="s">
        <v>14</v>
      </c>
      <c r="B10" s="35"/>
      <c r="C10" s="20">
        <f t="shared" ref="C10:C74" si="1">+D10+E10+F10+G10+H10+I10+J10+K10+L10+M10+N10+O10</f>
        <v>14879627</v>
      </c>
      <c r="D10" s="22">
        <f>SUM(D11:D17)</f>
        <v>1117613</v>
      </c>
      <c r="E10" s="22">
        <f t="shared" ref="E10:O10" si="2">SUM(E11:E17)</f>
        <v>1117626</v>
      </c>
      <c r="F10" s="22">
        <f t="shared" si="2"/>
        <v>1117662</v>
      </c>
      <c r="G10" s="22">
        <f t="shared" si="2"/>
        <v>1250551</v>
      </c>
      <c r="H10" s="22">
        <f t="shared" si="2"/>
        <v>1122540</v>
      </c>
      <c r="I10" s="22">
        <f t="shared" si="2"/>
        <v>1117757</v>
      </c>
      <c r="J10" s="22">
        <f t="shared" si="2"/>
        <v>1117288</v>
      </c>
      <c r="K10" s="22">
        <f t="shared" si="2"/>
        <v>1117288</v>
      </c>
      <c r="L10" s="22">
        <f t="shared" si="2"/>
        <v>1117287</v>
      </c>
      <c r="M10" s="22">
        <f t="shared" si="2"/>
        <v>1117301</v>
      </c>
      <c r="N10" s="22">
        <f t="shared" si="2"/>
        <v>1117312</v>
      </c>
      <c r="O10" s="23">
        <f t="shared" si="2"/>
        <v>2449402</v>
      </c>
      <c r="P10" s="1"/>
    </row>
    <row r="11" spans="1:16" x14ac:dyDescent="0.2">
      <c r="A11" s="13">
        <v>1100</v>
      </c>
      <c r="B11" s="2" t="s">
        <v>15</v>
      </c>
      <c r="C11" s="24">
        <f t="shared" si="1"/>
        <v>3815568</v>
      </c>
      <c r="D11" s="25">
        <v>317964</v>
      </c>
      <c r="E11" s="25">
        <v>317964</v>
      </c>
      <c r="F11" s="25">
        <v>317964</v>
      </c>
      <c r="G11" s="25">
        <v>317964</v>
      </c>
      <c r="H11" s="25">
        <v>317964</v>
      </c>
      <c r="I11" s="25">
        <v>317964</v>
      </c>
      <c r="J11" s="25">
        <v>317964</v>
      </c>
      <c r="K11" s="25">
        <v>317964</v>
      </c>
      <c r="L11" s="25">
        <v>317964</v>
      </c>
      <c r="M11" s="25">
        <v>317964</v>
      </c>
      <c r="N11" s="25">
        <v>317964</v>
      </c>
      <c r="O11" s="26">
        <v>317964</v>
      </c>
      <c r="P11" s="1"/>
    </row>
    <row r="12" spans="1:16" x14ac:dyDescent="0.2">
      <c r="A12" s="13">
        <v>1200</v>
      </c>
      <c r="B12" s="2" t="s">
        <v>16</v>
      </c>
      <c r="C12" s="24">
        <f t="shared" si="1"/>
        <v>1960784</v>
      </c>
      <c r="D12" s="25">
        <v>163399</v>
      </c>
      <c r="E12" s="25">
        <v>163399</v>
      </c>
      <c r="F12" s="25">
        <v>163399</v>
      </c>
      <c r="G12" s="25">
        <v>163399</v>
      </c>
      <c r="H12" s="25">
        <v>163399</v>
      </c>
      <c r="I12" s="25">
        <v>163399</v>
      </c>
      <c r="J12" s="25">
        <v>163399</v>
      </c>
      <c r="K12" s="25">
        <v>163399</v>
      </c>
      <c r="L12" s="25">
        <v>163399</v>
      </c>
      <c r="M12" s="25">
        <v>163399</v>
      </c>
      <c r="N12" s="25">
        <v>163399</v>
      </c>
      <c r="O12" s="26">
        <v>163395</v>
      </c>
      <c r="P12" s="1"/>
    </row>
    <row r="13" spans="1:16" x14ac:dyDescent="0.2">
      <c r="A13" s="13">
        <v>1300</v>
      </c>
      <c r="B13" s="2" t="s">
        <v>17</v>
      </c>
      <c r="C13" s="24">
        <f t="shared" si="1"/>
        <v>5071860</v>
      </c>
      <c r="D13" s="25">
        <v>300757</v>
      </c>
      <c r="E13" s="25">
        <v>300770</v>
      </c>
      <c r="F13" s="25">
        <v>300806</v>
      </c>
      <c r="G13" s="25">
        <v>433695</v>
      </c>
      <c r="H13" s="25">
        <v>300902</v>
      </c>
      <c r="I13" s="25">
        <v>300901</v>
      </c>
      <c r="J13" s="25">
        <v>300902</v>
      </c>
      <c r="K13" s="25">
        <v>300902</v>
      </c>
      <c r="L13" s="25">
        <v>300901</v>
      </c>
      <c r="M13" s="25">
        <v>300915</v>
      </c>
      <c r="N13" s="25">
        <v>300926</v>
      </c>
      <c r="O13" s="26">
        <v>1629483</v>
      </c>
      <c r="P13" s="1"/>
    </row>
    <row r="14" spans="1:16" x14ac:dyDescent="0.2">
      <c r="A14" s="13">
        <v>1400</v>
      </c>
      <c r="B14" s="2" t="s">
        <v>18</v>
      </c>
      <c r="C14" s="24">
        <f t="shared" si="1"/>
        <v>1144788</v>
      </c>
      <c r="D14" s="25">
        <v>95399</v>
      </c>
      <c r="E14" s="25">
        <v>95399</v>
      </c>
      <c r="F14" s="25">
        <v>95399</v>
      </c>
      <c r="G14" s="25">
        <v>95399</v>
      </c>
      <c r="H14" s="25">
        <v>95399</v>
      </c>
      <c r="I14" s="25">
        <v>95399</v>
      </c>
      <c r="J14" s="25">
        <v>95399</v>
      </c>
      <c r="K14" s="25">
        <v>95399</v>
      </c>
      <c r="L14" s="25">
        <v>95399</v>
      </c>
      <c r="M14" s="25">
        <v>95399</v>
      </c>
      <c r="N14" s="25">
        <v>95399</v>
      </c>
      <c r="O14" s="26">
        <v>95399</v>
      </c>
      <c r="P14" s="1"/>
    </row>
    <row r="15" spans="1:16" x14ac:dyDescent="0.2">
      <c r="A15" s="13">
        <v>1500</v>
      </c>
      <c r="B15" s="2" t="s">
        <v>19</v>
      </c>
      <c r="C15" s="24">
        <f t="shared" si="1"/>
        <v>2878308</v>
      </c>
      <c r="D15" s="25">
        <v>240094</v>
      </c>
      <c r="E15" s="25">
        <v>240094</v>
      </c>
      <c r="F15" s="25">
        <v>240094</v>
      </c>
      <c r="G15" s="25">
        <v>240094</v>
      </c>
      <c r="H15" s="25">
        <v>240094</v>
      </c>
      <c r="I15" s="25">
        <v>240094</v>
      </c>
      <c r="J15" s="25">
        <v>239624</v>
      </c>
      <c r="K15" s="25">
        <v>239624</v>
      </c>
      <c r="L15" s="25">
        <v>239624</v>
      </c>
      <c r="M15" s="25">
        <v>239624</v>
      </c>
      <c r="N15" s="25">
        <v>239624</v>
      </c>
      <c r="O15" s="26">
        <v>239624</v>
      </c>
      <c r="P15" s="1"/>
    </row>
    <row r="16" spans="1:16" x14ac:dyDescent="0.2">
      <c r="A16" s="13">
        <v>1600</v>
      </c>
      <c r="B16" s="2" t="s">
        <v>20</v>
      </c>
      <c r="C16" s="24">
        <f t="shared" si="1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6">
        <v>0</v>
      </c>
      <c r="P16" s="1"/>
    </row>
    <row r="17" spans="1:16" x14ac:dyDescent="0.2">
      <c r="A17" s="13">
        <v>1700</v>
      </c>
      <c r="B17" s="2" t="s">
        <v>21</v>
      </c>
      <c r="C17" s="24">
        <f t="shared" si="1"/>
        <v>8319</v>
      </c>
      <c r="D17" s="25">
        <v>0</v>
      </c>
      <c r="E17" s="25">
        <v>0</v>
      </c>
      <c r="F17" s="25">
        <v>0</v>
      </c>
      <c r="G17" s="25">
        <v>0</v>
      </c>
      <c r="H17" s="25">
        <v>4782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6">
        <v>3537</v>
      </c>
      <c r="P17" s="1"/>
    </row>
    <row r="18" spans="1:16" x14ac:dyDescent="0.2">
      <c r="A18" s="34" t="s">
        <v>22</v>
      </c>
      <c r="B18" s="35"/>
      <c r="C18" s="20">
        <f t="shared" si="1"/>
        <v>1251849</v>
      </c>
      <c r="D18" s="22">
        <f>SUM(D19:D27)</f>
        <v>71852</v>
      </c>
      <c r="E18" s="22">
        <f t="shared" ref="E18:O18" si="3">SUM(E19:E27)</f>
        <v>94366</v>
      </c>
      <c r="F18" s="22">
        <f t="shared" si="3"/>
        <v>84262</v>
      </c>
      <c r="G18" s="22">
        <f t="shared" si="3"/>
        <v>112105</v>
      </c>
      <c r="H18" s="22">
        <f t="shared" si="3"/>
        <v>101803</v>
      </c>
      <c r="I18" s="22">
        <f t="shared" si="3"/>
        <v>112464</v>
      </c>
      <c r="J18" s="22">
        <f t="shared" si="3"/>
        <v>120783</v>
      </c>
      <c r="K18" s="22">
        <f t="shared" si="3"/>
        <v>95793</v>
      </c>
      <c r="L18" s="22">
        <f t="shared" si="3"/>
        <v>131209</v>
      </c>
      <c r="M18" s="22">
        <f t="shared" si="3"/>
        <v>174732</v>
      </c>
      <c r="N18" s="22">
        <f t="shared" si="3"/>
        <v>99380</v>
      </c>
      <c r="O18" s="23">
        <f t="shared" si="3"/>
        <v>53100</v>
      </c>
      <c r="P18" s="1"/>
    </row>
    <row r="19" spans="1:16" x14ac:dyDescent="0.2">
      <c r="A19" s="13">
        <v>2100</v>
      </c>
      <c r="B19" s="2" t="s">
        <v>23</v>
      </c>
      <c r="C19" s="24">
        <f t="shared" si="1"/>
        <v>226853</v>
      </c>
      <c r="D19" s="25">
        <v>7286</v>
      </c>
      <c r="E19" s="25">
        <v>19781</v>
      </c>
      <c r="F19" s="25">
        <v>17290</v>
      </c>
      <c r="G19" s="25">
        <v>18500</v>
      </c>
      <c r="H19" s="25">
        <v>14360</v>
      </c>
      <c r="I19" s="25">
        <v>20210</v>
      </c>
      <c r="J19" s="25">
        <v>23300</v>
      </c>
      <c r="K19" s="25">
        <v>17793</v>
      </c>
      <c r="L19" s="25">
        <v>17191</v>
      </c>
      <c r="M19" s="25">
        <v>49292</v>
      </c>
      <c r="N19" s="25">
        <v>11600</v>
      </c>
      <c r="O19" s="26">
        <v>10250</v>
      </c>
      <c r="P19" s="1"/>
    </row>
    <row r="20" spans="1:16" x14ac:dyDescent="0.2">
      <c r="A20" s="13">
        <v>2200</v>
      </c>
      <c r="B20" s="2" t="s">
        <v>24</v>
      </c>
      <c r="C20" s="24">
        <f t="shared" si="1"/>
        <v>77134</v>
      </c>
      <c r="D20" s="25">
        <v>4800</v>
      </c>
      <c r="E20" s="25">
        <v>3400</v>
      </c>
      <c r="F20" s="25">
        <v>5592</v>
      </c>
      <c r="G20" s="25">
        <v>4805</v>
      </c>
      <c r="H20" s="25">
        <v>5800</v>
      </c>
      <c r="I20" s="25">
        <v>5354</v>
      </c>
      <c r="J20" s="25">
        <v>4983</v>
      </c>
      <c r="K20" s="25">
        <v>8600</v>
      </c>
      <c r="L20" s="25">
        <v>10200</v>
      </c>
      <c r="M20" s="25">
        <v>11800</v>
      </c>
      <c r="N20" s="25">
        <v>11300</v>
      </c>
      <c r="O20" s="26">
        <v>500</v>
      </c>
      <c r="P20" s="1"/>
    </row>
    <row r="21" spans="1:16" x14ac:dyDescent="0.2">
      <c r="A21" s="13">
        <v>2300</v>
      </c>
      <c r="B21" s="2" t="s">
        <v>25</v>
      </c>
      <c r="C21" s="24">
        <f t="shared" si="1"/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6">
        <v>0</v>
      </c>
      <c r="P21" s="1"/>
    </row>
    <row r="22" spans="1:16" x14ac:dyDescent="0.2">
      <c r="A22" s="13">
        <v>2400</v>
      </c>
      <c r="B22" s="2" t="s">
        <v>26</v>
      </c>
      <c r="C22" s="24">
        <f t="shared" si="1"/>
        <v>91593</v>
      </c>
      <c r="D22" s="25">
        <v>0</v>
      </c>
      <c r="E22" s="25">
        <v>1735</v>
      </c>
      <c r="F22" s="25">
        <v>180</v>
      </c>
      <c r="G22" s="25">
        <v>7200</v>
      </c>
      <c r="H22" s="25">
        <v>5820</v>
      </c>
      <c r="I22" s="25">
        <v>5400</v>
      </c>
      <c r="J22" s="25">
        <v>16300</v>
      </c>
      <c r="K22" s="25">
        <v>3500</v>
      </c>
      <c r="L22" s="25">
        <v>12318</v>
      </c>
      <c r="M22" s="25">
        <v>36340</v>
      </c>
      <c r="N22" s="25">
        <v>2800</v>
      </c>
      <c r="O22" s="26">
        <v>0</v>
      </c>
      <c r="P22" s="1"/>
    </row>
    <row r="23" spans="1:16" x14ac:dyDescent="0.2">
      <c r="A23" s="13">
        <v>2500</v>
      </c>
      <c r="B23" s="2" t="s">
        <v>27</v>
      </c>
      <c r="C23" s="24">
        <f t="shared" si="1"/>
        <v>5000</v>
      </c>
      <c r="D23" s="25">
        <v>0</v>
      </c>
      <c r="E23" s="25">
        <v>1000</v>
      </c>
      <c r="F23" s="25">
        <v>0</v>
      </c>
      <c r="G23" s="25">
        <v>0</v>
      </c>
      <c r="H23" s="25">
        <v>0</v>
      </c>
      <c r="I23" s="25">
        <v>1800</v>
      </c>
      <c r="J23" s="25">
        <v>1200</v>
      </c>
      <c r="K23" s="25">
        <v>0</v>
      </c>
      <c r="L23" s="25">
        <v>0</v>
      </c>
      <c r="M23" s="25">
        <v>1000</v>
      </c>
      <c r="N23" s="25">
        <v>0</v>
      </c>
      <c r="O23" s="26">
        <v>0</v>
      </c>
      <c r="P23" s="1"/>
    </row>
    <row r="24" spans="1:16" x14ac:dyDescent="0.2">
      <c r="A24" s="13">
        <v>2600</v>
      </c>
      <c r="B24" s="2" t="s">
        <v>28</v>
      </c>
      <c r="C24" s="24">
        <f t="shared" si="1"/>
        <v>762289</v>
      </c>
      <c r="D24" s="25">
        <v>59266</v>
      </c>
      <c r="E24" s="25">
        <v>60000</v>
      </c>
      <c r="F24" s="25">
        <v>60000</v>
      </c>
      <c r="G24" s="25">
        <v>68100</v>
      </c>
      <c r="H24" s="25">
        <v>69623</v>
      </c>
      <c r="I24" s="25">
        <v>65000</v>
      </c>
      <c r="J24" s="25">
        <v>66300</v>
      </c>
      <c r="K24" s="25">
        <v>61000</v>
      </c>
      <c r="L24" s="25">
        <v>75000</v>
      </c>
      <c r="M24" s="25">
        <v>70000</v>
      </c>
      <c r="N24" s="25">
        <v>70000</v>
      </c>
      <c r="O24" s="26">
        <v>38000</v>
      </c>
      <c r="P24" s="1"/>
    </row>
    <row r="25" spans="1:16" x14ac:dyDescent="0.2">
      <c r="A25" s="13">
        <v>2700</v>
      </c>
      <c r="B25" s="2" t="s">
        <v>29</v>
      </c>
      <c r="C25" s="24">
        <f t="shared" si="1"/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6">
        <v>0</v>
      </c>
      <c r="P25" s="1"/>
    </row>
    <row r="26" spans="1:16" x14ac:dyDescent="0.2">
      <c r="A26" s="13">
        <v>2800</v>
      </c>
      <c r="B26" s="2" t="s">
        <v>30</v>
      </c>
      <c r="C26" s="24">
        <f t="shared" si="1"/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v>0</v>
      </c>
      <c r="P26" s="1"/>
    </row>
    <row r="27" spans="1:16" x14ac:dyDescent="0.2">
      <c r="A27" s="13">
        <v>2900</v>
      </c>
      <c r="B27" s="2" t="s">
        <v>31</v>
      </c>
      <c r="C27" s="24">
        <f t="shared" si="1"/>
        <v>88980</v>
      </c>
      <c r="D27" s="25">
        <v>500</v>
      </c>
      <c r="E27" s="25">
        <v>8450</v>
      </c>
      <c r="F27" s="25">
        <v>1200</v>
      </c>
      <c r="G27" s="25">
        <v>13500</v>
      </c>
      <c r="H27" s="25">
        <v>6200</v>
      </c>
      <c r="I27" s="25">
        <v>14700</v>
      </c>
      <c r="J27" s="25">
        <v>8700</v>
      </c>
      <c r="K27" s="25">
        <v>4900</v>
      </c>
      <c r="L27" s="25">
        <v>16500</v>
      </c>
      <c r="M27" s="25">
        <v>6300</v>
      </c>
      <c r="N27" s="25">
        <v>3680</v>
      </c>
      <c r="O27" s="26">
        <v>4350</v>
      </c>
      <c r="P27" s="1"/>
    </row>
    <row r="28" spans="1:16" x14ac:dyDescent="0.2">
      <c r="A28" s="34" t="s">
        <v>32</v>
      </c>
      <c r="B28" s="35"/>
      <c r="C28" s="20">
        <f t="shared" si="1"/>
        <v>3361174</v>
      </c>
      <c r="D28" s="22">
        <f>SUM(D29:D37)</f>
        <v>158318</v>
      </c>
      <c r="E28" s="22">
        <f t="shared" ref="E28:O28" si="4">SUM(E29:E37)</f>
        <v>282427</v>
      </c>
      <c r="F28" s="22">
        <f t="shared" si="4"/>
        <v>388019</v>
      </c>
      <c r="G28" s="22">
        <f t="shared" si="4"/>
        <v>282279</v>
      </c>
      <c r="H28" s="22">
        <f t="shared" si="4"/>
        <v>309019</v>
      </c>
      <c r="I28" s="22">
        <f t="shared" si="4"/>
        <v>329472</v>
      </c>
      <c r="J28" s="22">
        <f t="shared" si="4"/>
        <v>238622</v>
      </c>
      <c r="K28" s="22">
        <f t="shared" si="4"/>
        <v>285174</v>
      </c>
      <c r="L28" s="22">
        <f t="shared" si="4"/>
        <v>214642</v>
      </c>
      <c r="M28" s="22">
        <f t="shared" si="4"/>
        <v>251323</v>
      </c>
      <c r="N28" s="22">
        <f t="shared" si="4"/>
        <v>420187</v>
      </c>
      <c r="O28" s="23">
        <f t="shared" si="4"/>
        <v>201692</v>
      </c>
      <c r="P28" s="1"/>
    </row>
    <row r="29" spans="1:16" x14ac:dyDescent="0.2">
      <c r="A29" s="13">
        <v>3100</v>
      </c>
      <c r="B29" s="2" t="s">
        <v>33</v>
      </c>
      <c r="C29" s="24">
        <f t="shared" si="1"/>
        <v>588580</v>
      </c>
      <c r="D29" s="25">
        <v>43200</v>
      </c>
      <c r="E29" s="25">
        <v>56300</v>
      </c>
      <c r="F29" s="25">
        <v>50500</v>
      </c>
      <c r="G29" s="25">
        <v>58400</v>
      </c>
      <c r="H29" s="25">
        <v>48600</v>
      </c>
      <c r="I29" s="25">
        <v>61050</v>
      </c>
      <c r="J29" s="25">
        <v>52600</v>
      </c>
      <c r="K29" s="25">
        <v>49380</v>
      </c>
      <c r="L29" s="25">
        <v>45620</v>
      </c>
      <c r="M29" s="25">
        <v>43300</v>
      </c>
      <c r="N29" s="25">
        <v>41800</v>
      </c>
      <c r="O29" s="26">
        <v>37830</v>
      </c>
      <c r="P29" s="1"/>
    </row>
    <row r="30" spans="1:16" x14ac:dyDescent="0.2">
      <c r="A30" s="13">
        <v>3200</v>
      </c>
      <c r="B30" s="2" t="s">
        <v>34</v>
      </c>
      <c r="C30" s="24">
        <f t="shared" si="1"/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6">
        <v>0</v>
      </c>
      <c r="P30" s="1"/>
    </row>
    <row r="31" spans="1:16" x14ac:dyDescent="0.2">
      <c r="A31" s="13">
        <v>3300</v>
      </c>
      <c r="B31" s="2" t="s">
        <v>35</v>
      </c>
      <c r="C31" s="24">
        <f t="shared" si="1"/>
        <v>716184</v>
      </c>
      <c r="D31" s="25">
        <v>61160</v>
      </c>
      <c r="E31" s="25">
        <v>56460</v>
      </c>
      <c r="F31" s="25">
        <v>61160</v>
      </c>
      <c r="G31" s="25">
        <v>56460</v>
      </c>
      <c r="H31" s="25">
        <v>56460</v>
      </c>
      <c r="I31" s="25">
        <v>62460</v>
      </c>
      <c r="J31" s="25">
        <v>56460</v>
      </c>
      <c r="K31" s="25">
        <v>56460</v>
      </c>
      <c r="L31" s="25">
        <v>71460</v>
      </c>
      <c r="M31" s="25">
        <v>56460</v>
      </c>
      <c r="N31" s="25">
        <v>64724</v>
      </c>
      <c r="O31" s="26">
        <v>56460</v>
      </c>
      <c r="P31" s="1"/>
    </row>
    <row r="32" spans="1:16" x14ac:dyDescent="0.2">
      <c r="A32" s="13">
        <v>3400</v>
      </c>
      <c r="B32" s="2" t="s">
        <v>36</v>
      </c>
      <c r="C32" s="24">
        <f t="shared" si="1"/>
        <v>228172</v>
      </c>
      <c r="D32" s="25">
        <v>2000</v>
      </c>
      <c r="E32" s="25">
        <v>2000</v>
      </c>
      <c r="F32" s="25">
        <v>97200</v>
      </c>
      <c r="G32" s="25">
        <v>1800</v>
      </c>
      <c r="H32" s="25">
        <v>102200</v>
      </c>
      <c r="I32" s="25">
        <v>6600</v>
      </c>
      <c r="J32" s="25">
        <v>2400</v>
      </c>
      <c r="K32" s="25">
        <v>6072</v>
      </c>
      <c r="L32" s="25">
        <v>1900</v>
      </c>
      <c r="M32" s="25">
        <v>1900</v>
      </c>
      <c r="N32" s="25">
        <v>2000</v>
      </c>
      <c r="O32" s="26">
        <v>2100</v>
      </c>
      <c r="P32" s="1"/>
    </row>
    <row r="33" spans="1:16" x14ac:dyDescent="0.2">
      <c r="A33" s="13">
        <v>3500</v>
      </c>
      <c r="B33" s="2" t="s">
        <v>37</v>
      </c>
      <c r="C33" s="24">
        <f t="shared" si="1"/>
        <v>1180208</v>
      </c>
      <c r="D33" s="25">
        <v>28000</v>
      </c>
      <c r="E33" s="25">
        <v>133008</v>
      </c>
      <c r="F33" s="25">
        <v>119000</v>
      </c>
      <c r="G33" s="25">
        <v>135300</v>
      </c>
      <c r="H33" s="25">
        <v>67000</v>
      </c>
      <c r="I33" s="25">
        <v>159800</v>
      </c>
      <c r="J33" s="25">
        <v>99500</v>
      </c>
      <c r="K33" s="25">
        <v>138600</v>
      </c>
      <c r="L33" s="25">
        <v>68000</v>
      </c>
      <c r="M33" s="25">
        <v>122000</v>
      </c>
      <c r="N33" s="25">
        <v>76000</v>
      </c>
      <c r="O33" s="26">
        <v>34000</v>
      </c>
      <c r="P33" s="1"/>
    </row>
    <row r="34" spans="1:16" x14ac:dyDescent="0.2">
      <c r="A34" s="13">
        <v>3600</v>
      </c>
      <c r="B34" s="2" t="s">
        <v>38</v>
      </c>
      <c r="C34" s="24">
        <f t="shared" si="1"/>
        <v>10600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10600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6">
        <v>0</v>
      </c>
      <c r="P34" s="1"/>
    </row>
    <row r="35" spans="1:16" x14ac:dyDescent="0.2">
      <c r="A35" s="13">
        <v>3700</v>
      </c>
      <c r="B35" s="2" t="s">
        <v>39</v>
      </c>
      <c r="C35" s="24">
        <f t="shared" si="1"/>
        <v>249900</v>
      </c>
      <c r="D35" s="25">
        <v>2200</v>
      </c>
      <c r="E35" s="25">
        <v>11700</v>
      </c>
      <c r="F35" s="25">
        <v>4700</v>
      </c>
      <c r="G35" s="25">
        <v>4700</v>
      </c>
      <c r="H35" s="25">
        <v>11700</v>
      </c>
      <c r="I35" s="25">
        <v>4700</v>
      </c>
      <c r="J35" s="25">
        <v>4700</v>
      </c>
      <c r="K35" s="25">
        <v>11700</v>
      </c>
      <c r="L35" s="25">
        <v>4700</v>
      </c>
      <c r="M35" s="25">
        <v>4700</v>
      </c>
      <c r="N35" s="25">
        <v>177700</v>
      </c>
      <c r="O35" s="26">
        <v>6700</v>
      </c>
      <c r="P35" s="1"/>
    </row>
    <row r="36" spans="1:16" x14ac:dyDescent="0.2">
      <c r="A36" s="13">
        <v>3800</v>
      </c>
      <c r="B36" s="2" t="s">
        <v>40</v>
      </c>
      <c r="C36" s="24">
        <f t="shared" si="1"/>
        <v>95800</v>
      </c>
      <c r="D36" s="25">
        <v>1200</v>
      </c>
      <c r="E36" s="25">
        <v>3600</v>
      </c>
      <c r="F36" s="25">
        <v>8600</v>
      </c>
      <c r="G36" s="25">
        <v>3600</v>
      </c>
      <c r="H36" s="25">
        <v>3600</v>
      </c>
      <c r="I36" s="25">
        <v>3600</v>
      </c>
      <c r="J36" s="25">
        <v>3600</v>
      </c>
      <c r="K36" s="25">
        <v>3600</v>
      </c>
      <c r="L36" s="25">
        <v>3600</v>
      </c>
      <c r="M36" s="25">
        <v>3600</v>
      </c>
      <c r="N36" s="25">
        <v>38600</v>
      </c>
      <c r="O36" s="26">
        <v>18600</v>
      </c>
      <c r="P36" s="1"/>
    </row>
    <row r="37" spans="1:16" x14ac:dyDescent="0.2">
      <c r="A37" s="13">
        <v>3900</v>
      </c>
      <c r="B37" s="2" t="s">
        <v>41</v>
      </c>
      <c r="C37" s="24">
        <f t="shared" si="1"/>
        <v>291730</v>
      </c>
      <c r="D37" s="25">
        <v>20558</v>
      </c>
      <c r="E37" s="25">
        <v>19359</v>
      </c>
      <c r="F37" s="25">
        <v>46859</v>
      </c>
      <c r="G37" s="25">
        <v>22019</v>
      </c>
      <c r="H37" s="25">
        <v>19459</v>
      </c>
      <c r="I37" s="25">
        <v>20662</v>
      </c>
      <c r="J37" s="25">
        <v>19362</v>
      </c>
      <c r="K37" s="25">
        <v>19362</v>
      </c>
      <c r="L37" s="25">
        <v>19362</v>
      </c>
      <c r="M37" s="25">
        <v>19363</v>
      </c>
      <c r="N37" s="25">
        <v>19363</v>
      </c>
      <c r="O37" s="26">
        <v>46002</v>
      </c>
      <c r="P37" s="1"/>
    </row>
    <row r="38" spans="1:16" x14ac:dyDescent="0.2">
      <c r="A38" s="34" t="s">
        <v>42</v>
      </c>
      <c r="B38" s="35"/>
      <c r="C38" s="20">
        <f t="shared" si="1"/>
        <v>0</v>
      </c>
      <c r="D38" s="22">
        <f>SUM(D39:D47)</f>
        <v>0</v>
      </c>
      <c r="E38" s="22">
        <f t="shared" ref="E38:O38" si="5">SUM(E39:E47)</f>
        <v>0</v>
      </c>
      <c r="F38" s="22">
        <f t="shared" si="5"/>
        <v>0</v>
      </c>
      <c r="G38" s="22">
        <f t="shared" si="5"/>
        <v>0</v>
      </c>
      <c r="H38" s="22">
        <f t="shared" si="5"/>
        <v>0</v>
      </c>
      <c r="I38" s="22">
        <f t="shared" si="5"/>
        <v>0</v>
      </c>
      <c r="J38" s="22">
        <f t="shared" si="5"/>
        <v>0</v>
      </c>
      <c r="K38" s="22">
        <f t="shared" si="5"/>
        <v>0</v>
      </c>
      <c r="L38" s="22">
        <f t="shared" si="5"/>
        <v>0</v>
      </c>
      <c r="M38" s="22">
        <f t="shared" si="5"/>
        <v>0</v>
      </c>
      <c r="N38" s="22">
        <f t="shared" si="5"/>
        <v>0</v>
      </c>
      <c r="O38" s="23">
        <f t="shared" si="5"/>
        <v>0</v>
      </c>
      <c r="P38" s="1"/>
    </row>
    <row r="39" spans="1:16" x14ac:dyDescent="0.2">
      <c r="A39" s="13">
        <v>4100</v>
      </c>
      <c r="B39" s="2" t="s">
        <v>43</v>
      </c>
      <c r="C39" s="24">
        <f t="shared" si="1"/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6">
        <v>0</v>
      </c>
      <c r="P39" s="1"/>
    </row>
    <row r="40" spans="1:16" x14ac:dyDescent="0.2">
      <c r="A40" s="13">
        <v>4200</v>
      </c>
      <c r="B40" s="2" t="s">
        <v>44</v>
      </c>
      <c r="C40" s="24">
        <f t="shared" si="1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6">
        <v>0</v>
      </c>
      <c r="P40" s="1"/>
    </row>
    <row r="41" spans="1:16" x14ac:dyDescent="0.2">
      <c r="A41" s="13">
        <v>4300</v>
      </c>
      <c r="B41" s="2" t="s">
        <v>45</v>
      </c>
      <c r="C41" s="24">
        <f t="shared" si="1"/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6">
        <v>0</v>
      </c>
      <c r="P41" s="1"/>
    </row>
    <row r="42" spans="1:16" x14ac:dyDescent="0.2">
      <c r="A42" s="13">
        <v>4400</v>
      </c>
      <c r="B42" s="2" t="s">
        <v>46</v>
      </c>
      <c r="C42" s="24">
        <f t="shared" si="1"/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6">
        <v>0</v>
      </c>
      <c r="P42" s="1"/>
    </row>
    <row r="43" spans="1:16" x14ac:dyDescent="0.2">
      <c r="A43" s="13">
        <v>4500</v>
      </c>
      <c r="B43" s="2" t="s">
        <v>47</v>
      </c>
      <c r="C43" s="24">
        <f t="shared" si="1"/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6">
        <v>0</v>
      </c>
      <c r="P43" s="1"/>
    </row>
    <row r="44" spans="1:16" x14ac:dyDescent="0.2">
      <c r="A44" s="13">
        <v>4600</v>
      </c>
      <c r="B44" s="2" t="s">
        <v>48</v>
      </c>
      <c r="C44" s="24">
        <f t="shared" si="1"/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6">
        <v>0</v>
      </c>
      <c r="P44" s="1"/>
    </row>
    <row r="45" spans="1:16" x14ac:dyDescent="0.2">
      <c r="A45" s="13"/>
      <c r="B45" s="2" t="s">
        <v>49</v>
      </c>
      <c r="C45" s="24">
        <f t="shared" si="1"/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6">
        <v>0</v>
      </c>
      <c r="P45" s="1"/>
    </row>
    <row r="46" spans="1:16" x14ac:dyDescent="0.2">
      <c r="A46" s="13"/>
      <c r="B46" s="2" t="s">
        <v>50</v>
      </c>
      <c r="C46" s="24">
        <f t="shared" si="1"/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6">
        <v>0</v>
      </c>
      <c r="P46" s="1"/>
    </row>
    <row r="47" spans="1:16" x14ac:dyDescent="0.2">
      <c r="A47" s="13">
        <v>4900</v>
      </c>
      <c r="B47" s="2" t="s">
        <v>51</v>
      </c>
      <c r="C47" s="24">
        <f t="shared" si="1"/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6">
        <v>0</v>
      </c>
      <c r="P47" s="1"/>
    </row>
    <row r="48" spans="1:16" x14ac:dyDescent="0.2">
      <c r="A48" s="34" t="s">
        <v>52</v>
      </c>
      <c r="B48" s="35"/>
      <c r="C48" s="20">
        <f t="shared" si="1"/>
        <v>8190828</v>
      </c>
      <c r="D48" s="22">
        <f>SUM(D49:D57)</f>
        <v>0</v>
      </c>
      <c r="E48" s="22">
        <f t="shared" ref="E48:O48" si="6">SUM(E49:E57)</f>
        <v>807475</v>
      </c>
      <c r="F48" s="22">
        <f t="shared" si="6"/>
        <v>383353</v>
      </c>
      <c r="G48" s="22">
        <f t="shared" si="6"/>
        <v>0</v>
      </c>
      <c r="H48" s="22">
        <f t="shared" si="6"/>
        <v>0</v>
      </c>
      <c r="I48" s="22">
        <f t="shared" si="6"/>
        <v>0</v>
      </c>
      <c r="J48" s="22">
        <f t="shared" si="6"/>
        <v>0</v>
      </c>
      <c r="K48" s="22">
        <f t="shared" si="6"/>
        <v>7000000</v>
      </c>
      <c r="L48" s="22">
        <f t="shared" si="6"/>
        <v>0</v>
      </c>
      <c r="M48" s="22">
        <f t="shared" si="6"/>
        <v>0</v>
      </c>
      <c r="N48" s="22">
        <f t="shared" si="6"/>
        <v>0</v>
      </c>
      <c r="O48" s="23">
        <f t="shared" si="6"/>
        <v>0</v>
      </c>
      <c r="P48" s="1"/>
    </row>
    <row r="49" spans="1:16" x14ac:dyDescent="0.2">
      <c r="A49" s="13">
        <v>5100</v>
      </c>
      <c r="B49" s="2" t="s">
        <v>53</v>
      </c>
      <c r="C49" s="24">
        <f t="shared" si="1"/>
        <v>648718</v>
      </c>
      <c r="D49" s="25">
        <v>0</v>
      </c>
      <c r="E49" s="25">
        <v>648718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6">
        <v>0</v>
      </c>
      <c r="P49" s="1"/>
    </row>
    <row r="50" spans="1:16" x14ac:dyDescent="0.2">
      <c r="A50" s="13">
        <v>5200</v>
      </c>
      <c r="B50" s="2" t="s">
        <v>54</v>
      </c>
      <c r="C50" s="24">
        <f t="shared" si="1"/>
        <v>7067789</v>
      </c>
      <c r="D50" s="25">
        <v>0</v>
      </c>
      <c r="E50" s="25">
        <v>67789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7000000</v>
      </c>
      <c r="L50" s="25">
        <v>0</v>
      </c>
      <c r="M50" s="25">
        <v>0</v>
      </c>
      <c r="N50" s="25">
        <v>0</v>
      </c>
      <c r="O50" s="26">
        <v>0</v>
      </c>
      <c r="P50" s="1"/>
    </row>
    <row r="51" spans="1:16" x14ac:dyDescent="0.2">
      <c r="A51" s="13">
        <v>5300</v>
      </c>
      <c r="B51" s="2" t="s">
        <v>55</v>
      </c>
      <c r="C51" s="24">
        <f t="shared" si="1"/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6">
        <v>0</v>
      </c>
      <c r="P51" s="1"/>
    </row>
    <row r="52" spans="1:16" x14ac:dyDescent="0.2">
      <c r="A52" s="13">
        <v>5400</v>
      </c>
      <c r="B52" s="2" t="s">
        <v>56</v>
      </c>
      <c r="C52" s="24">
        <f t="shared" si="1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6">
        <v>0</v>
      </c>
      <c r="P52" s="1"/>
    </row>
    <row r="53" spans="1:16" x14ac:dyDescent="0.2">
      <c r="A53" s="13">
        <v>5500</v>
      </c>
      <c r="B53" s="2" t="s">
        <v>57</v>
      </c>
      <c r="C53" s="24">
        <f t="shared" si="1"/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6">
        <v>0</v>
      </c>
      <c r="P53" s="1"/>
    </row>
    <row r="54" spans="1:16" x14ac:dyDescent="0.2">
      <c r="A54" s="13">
        <v>5600</v>
      </c>
      <c r="B54" s="2" t="s">
        <v>58</v>
      </c>
      <c r="C54" s="24">
        <f t="shared" si="1"/>
        <v>383353</v>
      </c>
      <c r="D54" s="25">
        <v>0</v>
      </c>
      <c r="E54" s="25">
        <v>0</v>
      </c>
      <c r="F54" s="25">
        <v>383353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6">
        <v>0</v>
      </c>
      <c r="P54" s="1"/>
    </row>
    <row r="55" spans="1:16" x14ac:dyDescent="0.2">
      <c r="A55" s="13">
        <v>5700</v>
      </c>
      <c r="B55" s="2" t="s">
        <v>59</v>
      </c>
      <c r="C55" s="24">
        <f t="shared" si="1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6">
        <v>0</v>
      </c>
      <c r="P55" s="1"/>
    </row>
    <row r="56" spans="1:16" x14ac:dyDescent="0.2">
      <c r="A56" s="13">
        <v>5800</v>
      </c>
      <c r="B56" s="2" t="s">
        <v>60</v>
      </c>
      <c r="C56" s="24">
        <f t="shared" si="1"/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6">
        <v>0</v>
      </c>
      <c r="P56" s="1"/>
    </row>
    <row r="57" spans="1:16" x14ac:dyDescent="0.2">
      <c r="A57" s="13">
        <v>5900</v>
      </c>
      <c r="B57" s="2" t="s">
        <v>61</v>
      </c>
      <c r="C57" s="24">
        <f t="shared" si="1"/>
        <v>90968</v>
      </c>
      <c r="D57" s="25">
        <v>0</v>
      </c>
      <c r="E57" s="25">
        <v>90968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6">
        <v>0</v>
      </c>
      <c r="P57" s="1"/>
    </row>
    <row r="58" spans="1:16" x14ac:dyDescent="0.2">
      <c r="A58" s="34" t="s">
        <v>62</v>
      </c>
      <c r="B58" s="35"/>
      <c r="C58" s="20">
        <f t="shared" si="1"/>
        <v>358969615</v>
      </c>
      <c r="D58" s="22">
        <f>SUM(D59:D61)</f>
        <v>28900000</v>
      </c>
      <c r="E58" s="22">
        <f t="shared" ref="E58:O58" si="7">SUM(E59:E61)</f>
        <v>28900000</v>
      </c>
      <c r="F58" s="22">
        <f t="shared" si="7"/>
        <v>28900000</v>
      </c>
      <c r="G58" s="22">
        <f t="shared" si="7"/>
        <v>30709172</v>
      </c>
      <c r="H58" s="22">
        <f t="shared" si="7"/>
        <v>28900000</v>
      </c>
      <c r="I58" s="22">
        <f t="shared" si="7"/>
        <v>28900000</v>
      </c>
      <c r="J58" s="22">
        <f t="shared" si="7"/>
        <v>28900000</v>
      </c>
      <c r="K58" s="22">
        <f t="shared" si="7"/>
        <v>28900000</v>
      </c>
      <c r="L58" s="22">
        <f t="shared" si="7"/>
        <v>28900000</v>
      </c>
      <c r="M58" s="22">
        <f t="shared" si="7"/>
        <v>28900000</v>
      </c>
      <c r="N58" s="22">
        <f t="shared" si="7"/>
        <v>28900000</v>
      </c>
      <c r="O58" s="23">
        <f t="shared" si="7"/>
        <v>39260443</v>
      </c>
      <c r="P58" s="1"/>
    </row>
    <row r="59" spans="1:16" x14ac:dyDescent="0.2">
      <c r="A59" s="13">
        <v>6100</v>
      </c>
      <c r="B59" s="2" t="s">
        <v>63</v>
      </c>
      <c r="C59" s="24">
        <f t="shared" si="1"/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6">
        <v>0</v>
      </c>
      <c r="P59" s="1"/>
    </row>
    <row r="60" spans="1:16" x14ac:dyDescent="0.2">
      <c r="A60" s="13">
        <v>6200</v>
      </c>
      <c r="B60" s="2" t="s">
        <v>64</v>
      </c>
      <c r="C60" s="24">
        <f t="shared" si="1"/>
        <v>358969615</v>
      </c>
      <c r="D60" s="25">
        <v>28900000</v>
      </c>
      <c r="E60" s="25">
        <v>28900000</v>
      </c>
      <c r="F60" s="25">
        <v>28900000</v>
      </c>
      <c r="G60" s="25">
        <v>30709172</v>
      </c>
      <c r="H60" s="25">
        <v>28900000</v>
      </c>
      <c r="I60" s="25">
        <v>28900000</v>
      </c>
      <c r="J60" s="25">
        <v>28900000</v>
      </c>
      <c r="K60" s="25">
        <v>28900000</v>
      </c>
      <c r="L60" s="25">
        <v>28900000</v>
      </c>
      <c r="M60" s="25">
        <v>28900000</v>
      </c>
      <c r="N60" s="25">
        <v>28900000</v>
      </c>
      <c r="O60" s="26">
        <v>39260443</v>
      </c>
      <c r="P60" s="1"/>
    </row>
    <row r="61" spans="1:16" x14ac:dyDescent="0.2">
      <c r="A61" s="13">
        <v>6300</v>
      </c>
      <c r="B61" s="2" t="s">
        <v>65</v>
      </c>
      <c r="C61" s="24">
        <f t="shared" si="1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6">
        <v>0</v>
      </c>
      <c r="P61" s="1"/>
    </row>
    <row r="62" spans="1:16" x14ac:dyDescent="0.2">
      <c r="A62" s="34" t="s">
        <v>66</v>
      </c>
      <c r="B62" s="35"/>
      <c r="C62" s="20">
        <f t="shared" si="1"/>
        <v>0</v>
      </c>
      <c r="D62" s="22">
        <f>SUM(D63:D70)</f>
        <v>0</v>
      </c>
      <c r="E62" s="22">
        <f t="shared" ref="E62:O62" si="8">SUM(E63:E70)</f>
        <v>0</v>
      </c>
      <c r="F62" s="22">
        <f t="shared" si="8"/>
        <v>0</v>
      </c>
      <c r="G62" s="22">
        <f t="shared" si="8"/>
        <v>0</v>
      </c>
      <c r="H62" s="22">
        <f t="shared" si="8"/>
        <v>0</v>
      </c>
      <c r="I62" s="22">
        <f t="shared" si="8"/>
        <v>0</v>
      </c>
      <c r="J62" s="22">
        <f t="shared" si="8"/>
        <v>0</v>
      </c>
      <c r="K62" s="22">
        <f t="shared" si="8"/>
        <v>0</v>
      </c>
      <c r="L62" s="22">
        <f t="shared" si="8"/>
        <v>0</v>
      </c>
      <c r="M62" s="22">
        <f t="shared" si="8"/>
        <v>0</v>
      </c>
      <c r="N62" s="22">
        <f t="shared" si="8"/>
        <v>0</v>
      </c>
      <c r="O62" s="23">
        <f t="shared" si="8"/>
        <v>0</v>
      </c>
      <c r="P62" s="1"/>
    </row>
    <row r="63" spans="1:16" x14ac:dyDescent="0.2">
      <c r="A63" s="13">
        <v>7100</v>
      </c>
      <c r="B63" s="2" t="s">
        <v>67</v>
      </c>
      <c r="C63" s="24">
        <f t="shared" si="1"/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6">
        <v>0</v>
      </c>
      <c r="P63" s="1"/>
    </row>
    <row r="64" spans="1:16" x14ac:dyDescent="0.2">
      <c r="A64" s="13">
        <v>7200</v>
      </c>
      <c r="B64" s="2" t="s">
        <v>68</v>
      </c>
      <c r="C64" s="24">
        <f t="shared" si="1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6">
        <v>0</v>
      </c>
      <c r="P64" s="1"/>
    </row>
    <row r="65" spans="1:16" x14ac:dyDescent="0.2">
      <c r="A65" s="13">
        <v>7300</v>
      </c>
      <c r="B65" s="2" t="s">
        <v>69</v>
      </c>
      <c r="C65" s="24">
        <f t="shared" si="1"/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6">
        <v>0</v>
      </c>
      <c r="P65" s="1"/>
    </row>
    <row r="66" spans="1:16" x14ac:dyDescent="0.2">
      <c r="A66" s="13">
        <v>7400</v>
      </c>
      <c r="B66" s="2" t="s">
        <v>70</v>
      </c>
      <c r="C66" s="24">
        <f t="shared" si="1"/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6">
        <v>0</v>
      </c>
      <c r="P66" s="1"/>
    </row>
    <row r="67" spans="1:16" x14ac:dyDescent="0.2">
      <c r="A67" s="13">
        <v>7500</v>
      </c>
      <c r="B67" s="2" t="s">
        <v>71</v>
      </c>
      <c r="C67" s="24">
        <f t="shared" si="1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6">
        <v>0</v>
      </c>
      <c r="P67" s="1"/>
    </row>
    <row r="68" spans="1:16" x14ac:dyDescent="0.2">
      <c r="A68" s="13">
        <v>7600</v>
      </c>
      <c r="B68" s="2" t="s">
        <v>89</v>
      </c>
      <c r="C68" s="24">
        <f t="shared" si="1"/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6">
        <v>0</v>
      </c>
      <c r="P68" s="1"/>
    </row>
    <row r="69" spans="1:16" x14ac:dyDescent="0.2">
      <c r="A69" s="13"/>
      <c r="B69" s="2" t="s">
        <v>72</v>
      </c>
      <c r="C69" s="24">
        <f t="shared" si="1"/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6">
        <v>0</v>
      </c>
      <c r="P69" s="1"/>
    </row>
    <row r="70" spans="1:16" x14ac:dyDescent="0.2">
      <c r="A70" s="13">
        <v>7900</v>
      </c>
      <c r="B70" s="2" t="s">
        <v>73</v>
      </c>
      <c r="C70" s="24">
        <f t="shared" si="1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6">
        <v>0</v>
      </c>
      <c r="P70" s="1"/>
    </row>
    <row r="71" spans="1:16" x14ac:dyDescent="0.2">
      <c r="A71" s="34" t="s">
        <v>74</v>
      </c>
      <c r="B71" s="35"/>
      <c r="C71" s="20">
        <f t="shared" si="1"/>
        <v>0</v>
      </c>
      <c r="D71" s="22">
        <f>SUM(D72:D74)</f>
        <v>0</v>
      </c>
      <c r="E71" s="22">
        <f t="shared" ref="E71:O71" si="9">SUM(E72:E74)</f>
        <v>0</v>
      </c>
      <c r="F71" s="22">
        <f t="shared" si="9"/>
        <v>0</v>
      </c>
      <c r="G71" s="22">
        <f t="shared" si="9"/>
        <v>0</v>
      </c>
      <c r="H71" s="22">
        <f t="shared" si="9"/>
        <v>0</v>
      </c>
      <c r="I71" s="22">
        <f t="shared" si="9"/>
        <v>0</v>
      </c>
      <c r="J71" s="22">
        <f t="shared" si="9"/>
        <v>0</v>
      </c>
      <c r="K71" s="22">
        <f t="shared" si="9"/>
        <v>0</v>
      </c>
      <c r="L71" s="22">
        <f t="shared" si="9"/>
        <v>0</v>
      </c>
      <c r="M71" s="22">
        <f t="shared" si="9"/>
        <v>0</v>
      </c>
      <c r="N71" s="22">
        <f t="shared" si="9"/>
        <v>0</v>
      </c>
      <c r="O71" s="23">
        <f t="shared" si="9"/>
        <v>0</v>
      </c>
      <c r="P71" s="1"/>
    </row>
    <row r="72" spans="1:16" x14ac:dyDescent="0.2">
      <c r="A72" s="13">
        <v>8100</v>
      </c>
      <c r="B72" s="2" t="s">
        <v>75</v>
      </c>
      <c r="C72" s="24">
        <f t="shared" si="1"/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6">
        <v>0</v>
      </c>
      <c r="P72" s="1"/>
    </row>
    <row r="73" spans="1:16" x14ac:dyDescent="0.2">
      <c r="A73" s="13">
        <v>8200</v>
      </c>
      <c r="B73" s="2" t="s">
        <v>76</v>
      </c>
      <c r="C73" s="24">
        <f t="shared" si="1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6">
        <v>0</v>
      </c>
      <c r="P73" s="1"/>
    </row>
    <row r="74" spans="1:16" x14ac:dyDescent="0.2">
      <c r="A74" s="13">
        <v>8300</v>
      </c>
      <c r="B74" s="2" t="s">
        <v>77</v>
      </c>
      <c r="C74" s="24">
        <f t="shared" si="1"/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6">
        <v>0</v>
      </c>
      <c r="P74" s="1"/>
    </row>
    <row r="75" spans="1:16" x14ac:dyDescent="0.2">
      <c r="A75" s="34" t="s">
        <v>78</v>
      </c>
      <c r="B75" s="35"/>
      <c r="C75" s="20">
        <f t="shared" ref="C75:C82" si="10">+D75+E75+F75+G75+H75+I75+J75+K75+L75+M75+N75+O75</f>
        <v>0</v>
      </c>
      <c r="D75" s="22">
        <f>SUM(D76:D82)</f>
        <v>0</v>
      </c>
      <c r="E75" s="22">
        <f t="shared" ref="E75:O75" si="11">SUM(E76:E82)</f>
        <v>0</v>
      </c>
      <c r="F75" s="22">
        <f t="shared" si="11"/>
        <v>0</v>
      </c>
      <c r="G75" s="22">
        <f t="shared" si="11"/>
        <v>0</v>
      </c>
      <c r="H75" s="22">
        <f t="shared" si="11"/>
        <v>0</v>
      </c>
      <c r="I75" s="22">
        <f t="shared" si="11"/>
        <v>0</v>
      </c>
      <c r="J75" s="22">
        <f t="shared" si="11"/>
        <v>0</v>
      </c>
      <c r="K75" s="22">
        <f t="shared" si="11"/>
        <v>0</v>
      </c>
      <c r="L75" s="22">
        <f t="shared" si="11"/>
        <v>0</v>
      </c>
      <c r="M75" s="22">
        <f t="shared" si="11"/>
        <v>0</v>
      </c>
      <c r="N75" s="22">
        <f t="shared" si="11"/>
        <v>0</v>
      </c>
      <c r="O75" s="23">
        <f t="shared" si="11"/>
        <v>0</v>
      </c>
      <c r="P75" s="1"/>
    </row>
    <row r="76" spans="1:16" x14ac:dyDescent="0.2">
      <c r="A76" s="13">
        <v>9100</v>
      </c>
      <c r="B76" s="2" t="s">
        <v>79</v>
      </c>
      <c r="C76" s="24">
        <f t="shared" si="10"/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6">
        <v>0</v>
      </c>
      <c r="P76" s="1"/>
    </row>
    <row r="77" spans="1:16" x14ac:dyDescent="0.2">
      <c r="A77" s="13">
        <v>9200</v>
      </c>
      <c r="B77" s="2" t="s">
        <v>80</v>
      </c>
      <c r="C77" s="24">
        <f t="shared" si="10"/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6">
        <v>0</v>
      </c>
      <c r="P77" s="1"/>
    </row>
    <row r="78" spans="1:16" x14ac:dyDescent="0.2">
      <c r="A78" s="13">
        <v>9300</v>
      </c>
      <c r="B78" s="2" t="s">
        <v>81</v>
      </c>
      <c r="C78" s="24">
        <f t="shared" si="10"/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6">
        <v>0</v>
      </c>
      <c r="P78" s="1"/>
    </row>
    <row r="79" spans="1:16" x14ac:dyDescent="0.2">
      <c r="A79" s="13">
        <v>9400</v>
      </c>
      <c r="B79" s="2" t="s">
        <v>82</v>
      </c>
      <c r="C79" s="24">
        <f t="shared" si="10"/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6">
        <v>0</v>
      </c>
      <c r="P79" s="1"/>
    </row>
    <row r="80" spans="1:16" x14ac:dyDescent="0.2">
      <c r="A80" s="13">
        <v>9500</v>
      </c>
      <c r="B80" s="2" t="s">
        <v>83</v>
      </c>
      <c r="C80" s="24">
        <f t="shared" si="10"/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6">
        <v>0</v>
      </c>
      <c r="P80" s="1"/>
    </row>
    <row r="81" spans="1:16" x14ac:dyDescent="0.2">
      <c r="A81" s="13">
        <v>9600</v>
      </c>
      <c r="B81" s="2" t="s">
        <v>84</v>
      </c>
      <c r="C81" s="24">
        <f t="shared" si="10"/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6">
        <v>0</v>
      </c>
      <c r="P81" s="1"/>
    </row>
    <row r="82" spans="1:16" x14ac:dyDescent="0.2">
      <c r="A82" s="14">
        <v>9900</v>
      </c>
      <c r="B82" s="3" t="s">
        <v>85</v>
      </c>
      <c r="C82" s="27">
        <f t="shared" si="10"/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1"/>
    </row>
    <row r="83" spans="1:16" x14ac:dyDescent="0.2">
      <c r="A83" s="1"/>
      <c r="B83" s="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"/>
    </row>
    <row r="84" spans="1:16" x14ac:dyDescent="0.2">
      <c r="A84" s="1"/>
      <c r="B84" s="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"/>
    </row>
    <row r="85" spans="1:16" ht="15" x14ac:dyDescent="0.25">
      <c r="B85" s="15" t="s">
        <v>92</v>
      </c>
      <c r="C85" s="16"/>
      <c r="D85" s="16"/>
      <c r="E85" s="16"/>
      <c r="F85" s="16"/>
      <c r="G85" s="16"/>
      <c r="H85" s="16"/>
      <c r="I85" s="17"/>
      <c r="J85"/>
    </row>
    <row r="86" spans="1:16" ht="15" x14ac:dyDescent="0.25">
      <c r="B86" s="16"/>
      <c r="C86" s="18"/>
      <c r="D86" s="18"/>
      <c r="E86" s="18"/>
      <c r="F86" s="18"/>
      <c r="G86" s="18"/>
      <c r="H86" s="18"/>
      <c r="I86" s="17"/>
      <c r="J86"/>
    </row>
    <row r="87" spans="1:16" ht="15" x14ac:dyDescent="0.25">
      <c r="B87" s="19"/>
      <c r="C87" s="19"/>
      <c r="D87" s="5"/>
      <c r="E87" s="5"/>
      <c r="F87" s="5"/>
      <c r="G87" s="5"/>
      <c r="H87" s="5"/>
      <c r="I87" s="17"/>
      <c r="J87"/>
    </row>
    <row r="88" spans="1:16" ht="15" x14ac:dyDescent="0.25">
      <c r="B88" s="30" t="s">
        <v>95</v>
      </c>
      <c r="C88" s="30"/>
      <c r="D88" s="5"/>
      <c r="E88" s="31" t="s">
        <v>96</v>
      </c>
      <c r="F88" s="31"/>
      <c r="G88" s="31"/>
      <c r="H88" s="31"/>
      <c r="I88" s="17"/>
      <c r="J88"/>
    </row>
    <row r="89" spans="1:16" ht="15" x14ac:dyDescent="0.25">
      <c r="B89" s="30" t="s">
        <v>93</v>
      </c>
      <c r="C89" s="30"/>
      <c r="D89" s="5"/>
      <c r="E89" s="30" t="s">
        <v>94</v>
      </c>
      <c r="F89" s="30"/>
      <c r="G89" s="30"/>
      <c r="H89" s="30"/>
      <c r="I89" s="17"/>
      <c r="J89"/>
    </row>
  </sheetData>
  <sheetProtection password="C612" sheet="1" objects="1" scenarios="1"/>
  <mergeCells count="19">
    <mergeCell ref="A4:N4"/>
    <mergeCell ref="A1:O1"/>
    <mergeCell ref="A2:O2"/>
    <mergeCell ref="A3:O3"/>
    <mergeCell ref="A8:B8"/>
    <mergeCell ref="B88:C88"/>
    <mergeCell ref="E88:H88"/>
    <mergeCell ref="B89:C89"/>
    <mergeCell ref="E89:H89"/>
    <mergeCell ref="A9:B9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34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Magda Karina Cádena Hernández</cp:lastModifiedBy>
  <cp:lastPrinted>2018-07-02T15:54:02Z</cp:lastPrinted>
  <dcterms:created xsi:type="dcterms:W3CDTF">2014-01-23T15:01:32Z</dcterms:created>
  <dcterms:modified xsi:type="dcterms:W3CDTF">2018-07-02T15:57:00Z</dcterms:modified>
</cp:coreProperties>
</file>