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IAPP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8" i="1"/>
  <c r="C28" i="1"/>
  <c r="C38" i="1"/>
  <c r="C48" i="1"/>
  <c r="C58" i="1"/>
  <c r="C62" i="1"/>
  <c r="C83" i="1"/>
  <c r="C88" i="1"/>
  <c r="C94" i="1"/>
  <c r="C143" i="1"/>
  <c r="C9" i="1" l="1"/>
</calcChain>
</file>

<file path=xl/sharedStrings.xml><?xml version="1.0" encoding="utf-8"?>
<sst xmlns="http://schemas.openxmlformats.org/spreadsheetml/2006/main" count="110" uniqueCount="107">
  <si>
    <t>INFORMACION ADICIONAL AL PROYECTO DE PRESUPUESTO DE EGRESOS</t>
  </si>
  <si>
    <t>(Pesos)</t>
  </si>
  <si>
    <t xml:space="preserve">Ente Público:   INSTITUTO DE INFRAESTRUCTURA FÍSICA EDUCATIVA DE GUANAJUATO                         </t>
  </si>
  <si>
    <t>***** Clasificador por Objeto del Gasto</t>
  </si>
  <si>
    <t>Importe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</si>
  <si>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</si>
  <si>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</si>
  <si>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</si>
  <si>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</si>
  <si>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</si>
  <si>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</si>
  <si>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</si>
  <si>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</si>
  <si>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</si>
  <si>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Y SUMINISTROS</t>
  </si>
  <si>
    <t>Materiales de Administracion, Emision de Documentos y Articulos Oficiales</t>
  </si>
  <si>
    <t>Alimentos y utensilios</t>
  </si>
  <si>
    <t>Materias primas y materiales de producción y comer</t>
  </si>
  <si>
    <t>Materiales y artículos de construcción y reparación</t>
  </si>
  <si>
    <t>Productos químicos, farmacéuticos y de laboratorio</t>
  </si>
  <si>
    <t>Combustibles, lubricantes y aditivos</t>
  </si>
  <si>
    <t>Vestuario, blancos y prendas de proteccion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</si>
  <si>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</si>
  <si>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</si>
  <si>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</si>
  <si>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</si>
  <si>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</si>
  <si>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</si>
  <si>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</si>
  <si>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</si>
  <si>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</si>
  <si>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</si>
  <si>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</si>
  <si>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</si>
  <si>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</si>
  <si>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</si>
  <si>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</si>
  <si>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</si>
  <si>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</si>
  <si>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</si>
  <si>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</si>
  <si>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</si>
  <si>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</si>
  <si>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</si>
  <si>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 xml:space="preserve">BIENES MUEBLES, INMUEBLES E INTANGIBLES </t>
  </si>
  <si>
    <t>Mobiliario Y Equipo de Administracion</t>
  </si>
  <si>
    <t>Mobiliario Y Equipo Educacional Y Recreativo</t>
  </si>
  <si>
    <t>Equipo E Instrumental Medico de Laboratorio</t>
  </si>
  <si>
    <t>Vehiculos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</si>
  <si>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</si>
  <si>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</si>
  <si>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</si>
  <si>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</si>
  <si>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</si>
  <si>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INVERSION PUBLICA</t>
  </si>
  <si>
    <t>Obra Pública en Bienes de Dominio Público</t>
  </si>
  <si>
    <t>Obra Publica En Bienes Propios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</si>
  <si>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</si>
  <si>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</si>
  <si>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</si>
  <si>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</si>
  <si>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</si>
  <si>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</si>
  <si>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</si>
  <si>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</si>
  <si>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</si>
  <si>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</si>
  <si>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</si>
  <si>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</si>
  <si>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</si>
  <si>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</si>
  <si>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</si>
  <si>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</si>
  <si>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</si>
  <si>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</si>
  <si>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</si>
  <si>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</si>
  <si>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***** Clasificación Administrativa</t>
  </si>
  <si>
    <t xml:space="preserve">DIRECCIÓN GENERAL </t>
  </si>
  <si>
    <t>COORDINACIÓN ADMINISTRATIVA</t>
  </si>
  <si>
    <t>COORDINACIÓN ACADEMICA</t>
  </si>
  <si>
    <t>***** Clasificación Funcional</t>
  </si>
  <si>
    <t>***** Clasificación por Tipo de Gasto</t>
  </si>
  <si>
    <t>*** Programas y Proyectos</t>
  </si>
  <si>
    <t>Programa Anual de Obra de Infraestructura Educativa</t>
  </si>
  <si>
    <t>Plaza / Puesto</t>
  </si>
  <si>
    <t># de Plazas</t>
  </si>
  <si>
    <t>* Remuneraciones mensual</t>
  </si>
  <si>
    <t>De</t>
  </si>
  <si>
    <t>Información Anual del Ejercicio Fiscal 2016</t>
  </si>
  <si>
    <t>Gobierno</t>
  </si>
  <si>
    <t>Desarrollo Social</t>
  </si>
  <si>
    <t>Desarrollo Económico</t>
  </si>
  <si>
    <t>Otras no Clasificadas en Funciones Anteriores</t>
  </si>
  <si>
    <t>1 Gasto corriente</t>
  </si>
  <si>
    <t>2 Gasto de capital</t>
  </si>
  <si>
    <t>3 Amortización de la deuda y disminución de pasivos</t>
  </si>
  <si>
    <t>4 Pensiones y Jubilaciones</t>
  </si>
  <si>
    <t>5 Participaciones</t>
  </si>
  <si>
    <t>Q0303 Programa Anual de Obra de Infraestructura Educativa.- Fondo de Aportaciones Multiples (FAM)</t>
  </si>
  <si>
    <t>Q0304 Programa de Rehabilitación y Mantenimiento en Infraestructura de Educación Básica (REHMAN)</t>
  </si>
  <si>
    <t>Q0305 Estudios y Proyectos</t>
  </si>
  <si>
    <t>Q0632 Fortalecimiento del INIFEG</t>
  </si>
  <si>
    <t>Q1532 Programa de Infraestructura Educativa Para Media Superior</t>
  </si>
  <si>
    <t>Q1422 CECYTEG Plantel Acámbaro</t>
  </si>
  <si>
    <t>Q2064 Programa de mejoramiento de la infraestructura educativa FAM Monetizado</t>
  </si>
  <si>
    <t>Q2089 Fortalecimiento para la ejecución del Programa de Certificados de Infraestructura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</si>
</sst>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00"/>
    <numFmt numFmtId="165" formatCode="_-&quot;$&quot;* #,##0_-;\-&quot;$&quot;* #,##0_-;_-&quot;$&quot;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3" borderId="0" xfId="0" applyNumberFormat="1" applyFont="1" applyFill="1" applyBorder="1" applyAlignment="1" applyProtection="1">
      <alignment horizontal="center"/>
    </xf>
    <xf numFmtId="0" fontId="6" fillId="3" borderId="0" xfId="0" applyNumberFormat="1" applyFont="1" applyFill="1" applyBorder="1" applyAlignment="1" applyProtection="1"/>
    <xf numFmtId="0" fontId="4" fillId="2" borderId="1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43" fontId="2" fillId="0" borderId="0" xfId="0" applyNumberFormat="1" applyFont="1" applyFill="1" applyBorder="1" applyAlignment="1" applyProtection="1"/>
    <xf numFmtId="0" fontId="8" fillId="3" borderId="4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vertical="center" wrapText="1"/>
    </xf>
    <xf numFmtId="0" fontId="4" fillId="3" borderId="4" xfId="0" applyNumberFormat="1" applyFont="1" applyFill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justify" vertical="top" wrapText="1"/>
    </xf>
    <xf numFmtId="0" fontId="8" fillId="0" borderId="0" xfId="0" applyNumberFormat="1" applyFont="1" applyFill="1" applyBorder="1" applyAlignment="1" applyProtection="1">
      <alignment horizontal="justify" vertical="top" wrapText="1"/>
    </xf>
    <xf numFmtId="0" fontId="2" fillId="0" borderId="0" xfId="0" applyNumberFormat="1" applyFont="1" applyFill="1" applyBorder="1" applyAlignment="1" applyProtection="1">
      <alignment vertical="top"/>
    </xf>
    <xf numFmtId="0" fontId="4" fillId="2" borderId="3" xfId="0" applyNumberFormat="1" applyFont="1" applyFill="1" applyBorder="1" applyAlignment="1" applyProtection="1">
      <alignment vertical="top"/>
    </xf>
    <xf numFmtId="0" fontId="7" fillId="0" borderId="4" xfId="0" applyNumberFormat="1" applyFont="1" applyFill="1" applyBorder="1" applyAlignment="1" applyProtection="1"/>
    <xf numFmtId="43" fontId="7" fillId="0" borderId="4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4" fillId="2" borderId="3" xfId="0" applyNumberFormat="1" applyFont="1" applyFill="1" applyBorder="1" applyAlignment="1" applyProtection="1">
      <alignment vertical="center"/>
    </xf>
    <xf numFmtId="0" fontId="8" fillId="3" borderId="4" xfId="0" applyNumberFormat="1" applyFont="1" applyFill="1" applyBorder="1" applyAlignment="1" applyProtection="1">
      <alignment horizontal="justify" vertical="top"/>
    </xf>
    <xf numFmtId="0" fontId="2" fillId="0" borderId="0" xfId="0" applyNumberFormat="1" applyFont="1" applyFill="1" applyBorder="1" applyAlignment="1" applyProtection="1">
      <alignment vertical="center"/>
    </xf>
    <xf numFmtId="43" fontId="2" fillId="0" borderId="0" xfId="0" applyNumberFormat="1" applyFont="1" applyFill="1" applyBorder="1" applyAlignment="1" applyProtection="1">
      <alignment vertical="center"/>
    </xf>
    <xf numFmtId="0" fontId="4" fillId="2" borderId="4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0" fontId="7" fillId="0" borderId="4" xfId="0" applyNumberFormat="1" applyFont="1" applyFill="1" applyBorder="1" applyAlignment="1" applyProtection="1">
      <alignment wrapText="1"/>
    </xf>
    <xf numFmtId="0" fontId="1" fillId="2" borderId="6" xfId="0" applyNumberFormat="1" applyFont="1" applyFill="1" applyBorder="1" applyAlignment="1" applyProtection="1">
      <alignment horizontal="center"/>
    </xf>
    <xf numFmtId="0" fontId="1" fillId="2" borderId="7" xfId="0" applyNumberFormat="1" applyFont="1" applyFill="1" applyBorder="1" applyAlignment="1" applyProtection="1">
      <alignment horizontal="center" wrapText="1"/>
    </xf>
    <xf numFmtId="0" fontId="2" fillId="2" borderId="8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wrapText="1"/>
    </xf>
    <xf numFmtId="0" fontId="10" fillId="0" borderId="4" xfId="0" applyNumberFormat="1" applyFont="1" applyFill="1" applyBorder="1" applyAlignment="1" applyProtection="1">
      <alignment horizontal="center"/>
    </xf>
    <xf numFmtId="43" fontId="10" fillId="0" borderId="4" xfId="0" applyNumberFormat="1" applyFont="1" applyFill="1" applyBorder="1" applyAlignment="1" applyProtection="1">
      <alignment horizont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165" fontId="5" fillId="2" borderId="2" xfId="1" applyNumberFormat="1" applyFont="1" applyFill="1" applyBorder="1" applyAlignment="1" applyProtection="1">
      <alignment horizontal="center" vertical="center" wrapText="1"/>
    </xf>
    <xf numFmtId="165" fontId="4" fillId="0" borderId="4" xfId="1" applyNumberFormat="1" applyFont="1" applyFill="1" applyBorder="1" applyAlignment="1" applyProtection="1"/>
    <xf numFmtId="165" fontId="4" fillId="2" borderId="4" xfId="1" applyNumberFormat="1" applyFont="1" applyFill="1" applyBorder="1" applyAlignment="1" applyProtection="1">
      <alignment horizontal="center" vertical="top"/>
    </xf>
    <xf numFmtId="165" fontId="4" fillId="2" borderId="4" xfId="1" applyNumberFormat="1" applyFont="1" applyFill="1" applyBorder="1" applyAlignment="1" applyProtection="1">
      <alignment vertical="center"/>
    </xf>
    <xf numFmtId="165" fontId="4" fillId="2" borderId="5" xfId="1" applyNumberFormat="1" applyFont="1" applyFill="1" applyBorder="1" applyAlignment="1" applyProtection="1">
      <alignment vertical="center"/>
    </xf>
    <xf numFmtId="165" fontId="4" fillId="3" borderId="0" xfId="1" applyNumberFormat="1" applyFont="1" applyFill="1" applyBorder="1" applyAlignment="1" applyProtection="1">
      <alignment horizontal="center"/>
    </xf>
    <xf numFmtId="165" fontId="5" fillId="3" borderId="0" xfId="1" applyNumberFormat="1" applyFont="1" applyFill="1" applyBorder="1" applyAlignment="1" applyProtection="1"/>
    <xf numFmtId="165" fontId="5" fillId="0" borderId="4" xfId="1" applyNumberFormat="1" applyFont="1" applyFill="1" applyBorder="1" applyAlignment="1" applyProtection="1"/>
    <xf numFmtId="165" fontId="8" fillId="0" borderId="4" xfId="1" applyNumberFormat="1" applyFont="1" applyFill="1" applyBorder="1" applyAlignment="1" applyProtection="1"/>
    <xf numFmtId="165" fontId="13" fillId="0" borderId="4" xfId="1" applyNumberFormat="1" applyFont="1" applyFill="1" applyBorder="1" applyAlignment="1" applyProtection="1">
      <alignment vertical="center"/>
    </xf>
    <xf numFmtId="165" fontId="5" fillId="0" borderId="4" xfId="1" applyNumberFormat="1" applyFont="1" applyFill="1" applyBorder="1" applyAlignment="1" applyProtection="1">
      <alignment vertical="center"/>
    </xf>
    <xf numFmtId="165" fontId="4" fillId="3" borderId="4" xfId="1" applyNumberFormat="1" applyFont="1" applyFill="1" applyBorder="1" applyAlignment="1" applyProtection="1">
      <alignment vertical="center" wrapText="1"/>
    </xf>
    <xf numFmtId="165" fontId="8" fillId="0" borderId="0" xfId="1" applyNumberFormat="1" applyFont="1" applyFill="1" applyBorder="1" applyAlignment="1" applyProtection="1"/>
    <xf numFmtId="165" fontId="8" fillId="0" borderId="0" xfId="1" applyNumberFormat="1" applyFont="1" applyFill="1" applyBorder="1" applyAlignment="1" applyProtection="1">
      <alignment vertical="center"/>
    </xf>
    <xf numFmtId="165" fontId="4" fillId="2" borderId="6" xfId="1" applyNumberFormat="1" applyFont="1" applyFill="1" applyBorder="1" applyAlignment="1" applyProtection="1">
      <alignment horizontal="center"/>
    </xf>
    <xf numFmtId="165" fontId="8" fillId="2" borderId="8" xfId="1" applyNumberFormat="1" applyFont="1" applyFill="1" applyBorder="1" applyAlignment="1" applyProtection="1"/>
    <xf numFmtId="165" fontId="13" fillId="0" borderId="4" xfId="1" applyNumberFormat="1" applyFont="1" applyFill="1" applyBorder="1" applyAlignment="1" applyProtection="1">
      <alignment horizontal="center"/>
    </xf>
    <xf numFmtId="165" fontId="5" fillId="0" borderId="4" xfId="1" applyNumberFormat="1" applyFont="1" applyFill="1" applyBorder="1" applyAlignment="1" applyProtection="1">
      <alignment horizontal="center"/>
    </xf>
    <xf numFmtId="165" fontId="14" fillId="0" borderId="0" xfId="1" applyNumberFormat="1" applyFont="1"/>
    <xf numFmtId="0" fontId="11" fillId="2" borderId="0" xfId="0" applyNumberFormat="1" applyFont="1" applyFill="1" applyBorder="1" applyAlignment="1" applyProtection="1">
      <alignment horizontal="right"/>
    </xf>
    <xf numFmtId="0" fontId="1" fillId="2" borderId="0" xfId="0" applyNumberFormat="1" applyFont="1" applyFill="1" applyBorder="1" applyAlignment="1" applyProtection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137582</xdr:rowOff>
    </xdr:from>
    <xdr:to>
      <xdr:col>1</xdr:col>
      <xdr:colOff>1199148</xdr:colOff>
      <xdr:row>3</xdr:row>
      <xdr:rowOff>201084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37582"/>
          <a:ext cx="1199148" cy="772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4"/>
  <sheetViews>
    <sheetView tabSelected="1" zoomScale="90" zoomScaleNormal="90" workbookViewId="0">
      <selection activeCell="B26" sqref="B26"/>
    </sheetView>
  </sheetViews>
  <sheetFormatPr baseColWidth="10" defaultRowHeight="15" x14ac:dyDescent="0.25"/>
  <cols>
    <col min="2" max="2" width="79.85546875" customWidth="1"/>
    <col min="3" max="3" width="19.5703125" style="52" customWidth="1"/>
  </cols>
  <sheetData>
    <row r="2" spans="2:4" ht="25.5" customHeight="1" x14ac:dyDescent="0.25">
      <c r="B2" s="53" t="s">
        <v>0</v>
      </c>
      <c r="C2" s="53"/>
      <c r="D2" s="1"/>
    </row>
    <row r="3" spans="2:4" ht="15" customHeight="1" x14ac:dyDescent="0.25">
      <c r="B3" s="54" t="s">
        <v>89</v>
      </c>
      <c r="C3" s="54"/>
      <c r="D3" s="1"/>
    </row>
    <row r="4" spans="2:4" ht="19.5" customHeight="1" x14ac:dyDescent="0.25">
      <c r="B4" s="54" t="s">
        <v>1</v>
      </c>
      <c r="C4" s="54"/>
      <c r="D4" s="1"/>
    </row>
    <row r="5" spans="2:4" x14ac:dyDescent="0.25">
      <c r="B5" s="3"/>
      <c r="C5" s="39"/>
      <c r="D5" s="1"/>
    </row>
    <row r="6" spans="2:4" x14ac:dyDescent="0.25">
      <c r="B6" s="4" t="s">
        <v>2</v>
      </c>
      <c r="C6" s="40"/>
      <c r="D6" s="1"/>
    </row>
    <row r="7" spans="2:4" x14ac:dyDescent="0.25">
      <c r="B7" s="3"/>
      <c r="C7" s="39"/>
      <c r="D7" s="1"/>
    </row>
    <row r="8" spans="2:4" x14ac:dyDescent="0.25">
      <c r="B8" s="5" t="s">
        <v>3</v>
      </c>
      <c r="C8" s="34" t="s">
        <v>4</v>
      </c>
      <c r="D8" s="1"/>
    </row>
    <row r="9" spans="2:4" x14ac:dyDescent="0.25">
      <c r="B9" s="6" t="s">
        <v>5</v>
      </c>
      <c r="C9" s="35">
        <f>C10+C18+C28+C38+C48+C58+C62</f>
        <v>1298802824.5799999</v>
      </c>
      <c r="D9" s="7"/>
    </row>
    <row r="10" spans="2:4" x14ac:dyDescent="0.25">
      <c r="B10" s="8" t="s">
        <v>6</v>
      </c>
      <c r="C10" s="41">
        <f>+C11+C12+C13+C14+C15+C16+C17</f>
        <v>34060489.660000004</v>
      </c>
      <c r="D10" s="1"/>
    </row>
    <row r="11" spans="2:4" ht="15.95" customHeight="1" x14ac:dyDescent="0.25">
      <c r="B11" s="10" t="s">
        <v>7</v>
      </c>
      <c r="C11" s="42">
        <v>4708392</v>
      </c>
      <c r="D11" s="1"/>
    </row>
    <row r="12" spans="2:4" ht="15.95" customHeight="1" x14ac:dyDescent="0.25">
      <c r="B12" s="10" t="s">
        <v>8</v>
      </c>
      <c r="C12" s="42">
        <v>16666666.660000002</v>
      </c>
      <c r="D12" s="1"/>
    </row>
    <row r="13" spans="2:4" ht="15.95" customHeight="1" x14ac:dyDescent="0.25">
      <c r="B13" s="10" t="s">
        <v>9</v>
      </c>
      <c r="C13" s="42">
        <v>6851735</v>
      </c>
      <c r="D13" s="1"/>
    </row>
    <row r="14" spans="2:4" ht="15.95" customHeight="1" x14ac:dyDescent="0.25">
      <c r="B14" s="10" t="s">
        <v>10</v>
      </c>
      <c r="C14" s="42">
        <v>1546534</v>
      </c>
      <c r="D14" s="1"/>
    </row>
    <row r="15" spans="2:4" ht="15.95" customHeight="1" x14ac:dyDescent="0.25">
      <c r="B15" s="10" t="s">
        <v>11</v>
      </c>
      <c r="C15" s="42">
        <v>4279219</v>
      </c>
      <c r="D15" s="1"/>
    </row>
    <row r="16" spans="2:4" ht="15.95" customHeight="1" x14ac:dyDescent="0.25">
      <c r="B16" s="10" t="s">
        <v>12</v>
      </c>
      <c r="C16" s="42">
        <v>0</v>
      </c>
      <c r="D16" s="1"/>
    </row>
    <row r="17" spans="2:4" ht="15.95" customHeight="1" x14ac:dyDescent="0.25">
      <c r="B17" s="11" t="s">
        <v>13</v>
      </c>
      <c r="C17" s="42">
        <v>7943</v>
      </c>
      <c r="D17" s="1"/>
    </row>
    <row r="18" spans="2:4" ht="15.95" customHeight="1" x14ac:dyDescent="0.25">
      <c r="B18" s="8" t="s">
        <v>14</v>
      </c>
      <c r="C18" s="41">
        <f>+C19+C20+C22+C23+C24+C27</f>
        <v>2438925.15</v>
      </c>
      <c r="D18" s="1"/>
    </row>
    <row r="19" spans="2:4" ht="15.95" customHeight="1" x14ac:dyDescent="0.25">
      <c r="B19" s="10" t="s">
        <v>15</v>
      </c>
      <c r="C19" s="42">
        <v>453937.00000000012</v>
      </c>
      <c r="D19" s="1"/>
    </row>
    <row r="20" spans="2:4" ht="15.95" customHeight="1" x14ac:dyDescent="0.25">
      <c r="B20" s="10" t="s">
        <v>16</v>
      </c>
      <c r="C20" s="43">
        <v>39348.090000000004</v>
      </c>
      <c r="D20" s="1"/>
    </row>
    <row r="21" spans="2:4" ht="15.95" customHeight="1" x14ac:dyDescent="0.25">
      <c r="B21" s="10" t="s">
        <v>17</v>
      </c>
      <c r="C21" s="43">
        <v>0</v>
      </c>
      <c r="D21" s="1"/>
    </row>
    <row r="22" spans="2:4" ht="15.95" customHeight="1" x14ac:dyDescent="0.25">
      <c r="B22" s="10" t="s">
        <v>18</v>
      </c>
      <c r="C22" s="43">
        <v>74463.14</v>
      </c>
      <c r="D22" s="1"/>
    </row>
    <row r="23" spans="2:4" ht="15.95" customHeight="1" x14ac:dyDescent="0.25">
      <c r="B23" s="10" t="s">
        <v>19</v>
      </c>
      <c r="C23" s="43">
        <v>12232</v>
      </c>
      <c r="D23" s="1"/>
    </row>
    <row r="24" spans="2:4" ht="15.95" customHeight="1" x14ac:dyDescent="0.25">
      <c r="B24" s="10" t="s">
        <v>20</v>
      </c>
      <c r="C24" s="43">
        <v>1778051.6199999999</v>
      </c>
      <c r="D24" s="1"/>
    </row>
    <row r="25" spans="2:4" ht="15.95" customHeight="1" x14ac:dyDescent="0.25">
      <c r="B25" s="11" t="s">
        <v>21</v>
      </c>
      <c r="C25" s="43">
        <v>0</v>
      </c>
      <c r="D25" s="1"/>
    </row>
    <row r="26" spans="2:4" ht="15.95" customHeight="1" x14ac:dyDescent="0.25">
      <c r="B26" s="10" t="s">
        <v>22</v>
      </c>
      <c r="C26" s="43">
        <v>0</v>
      </c>
      <c r="D26" s="1"/>
    </row>
    <row r="27" spans="2:4" ht="15.95" customHeight="1" x14ac:dyDescent="0.25">
      <c r="B27" s="10" t="s">
        <v>23</v>
      </c>
      <c r="C27" s="43">
        <v>80893.300000000017</v>
      </c>
      <c r="D27" s="1"/>
    </row>
    <row r="28" spans="2:4" ht="15.95" customHeight="1" x14ac:dyDescent="0.25">
      <c r="B28" s="8" t="s">
        <v>24</v>
      </c>
      <c r="C28" s="44">
        <f>SUM(C29:C37)</f>
        <v>6113674.7699999996</v>
      </c>
      <c r="D28" s="1"/>
    </row>
    <row r="29" spans="2:4" ht="15.95" customHeight="1" x14ac:dyDescent="0.25">
      <c r="B29" s="10" t="s">
        <v>25</v>
      </c>
      <c r="C29" s="43">
        <v>1360327.18</v>
      </c>
      <c r="D29" s="1"/>
    </row>
    <row r="30" spans="2:4" ht="15.95" customHeight="1" x14ac:dyDescent="0.25">
      <c r="B30" s="10" t="s">
        <v>26</v>
      </c>
      <c r="C30" s="43">
        <v>78200</v>
      </c>
      <c r="D30" s="1"/>
    </row>
    <row r="31" spans="2:4" ht="15.95" customHeight="1" x14ac:dyDescent="0.25">
      <c r="B31" s="10" t="s">
        <v>27</v>
      </c>
      <c r="C31" s="43">
        <v>1133828.96</v>
      </c>
      <c r="D31" s="1"/>
    </row>
    <row r="32" spans="2:4" ht="15.95" customHeight="1" x14ac:dyDescent="0.25">
      <c r="B32" s="11" t="s">
        <v>28</v>
      </c>
      <c r="C32" s="43">
        <v>483978.34999999986</v>
      </c>
      <c r="D32" s="1"/>
    </row>
    <row r="33" spans="2:4" ht="15.95" customHeight="1" x14ac:dyDescent="0.25">
      <c r="B33" s="11" t="s">
        <v>29</v>
      </c>
      <c r="C33" s="43">
        <v>1082346.21</v>
      </c>
      <c r="D33" s="1"/>
    </row>
    <row r="34" spans="2:4" ht="15.95" customHeight="1" x14ac:dyDescent="0.25">
      <c r="B34" s="11" t="s">
        <v>30</v>
      </c>
      <c r="C34" s="43">
        <v>1064900</v>
      </c>
      <c r="D34" s="1"/>
    </row>
    <row r="35" spans="2:4" ht="15.95" customHeight="1" x14ac:dyDescent="0.25">
      <c r="B35" s="11" t="s">
        <v>31</v>
      </c>
      <c r="C35" s="43">
        <v>101726.45000000001</v>
      </c>
      <c r="D35" s="1"/>
    </row>
    <row r="36" spans="2:4" ht="15.95" customHeight="1" x14ac:dyDescent="0.25">
      <c r="B36" s="11" t="s">
        <v>32</v>
      </c>
      <c r="C36" s="43">
        <v>171478.5</v>
      </c>
      <c r="D36" s="1"/>
    </row>
    <row r="37" spans="2:4" ht="15.95" customHeight="1" x14ac:dyDescent="0.25">
      <c r="B37" s="11" t="s">
        <v>33</v>
      </c>
      <c r="C37" s="43">
        <v>636889.12</v>
      </c>
      <c r="D37" s="1"/>
    </row>
    <row r="38" spans="2:4" ht="15.95" customHeight="1" x14ac:dyDescent="0.25">
      <c r="B38" s="8" t="s">
        <v>34</v>
      </c>
      <c r="C38" s="44">
        <f>SUM(C39:C47)</f>
        <v>21600</v>
      </c>
      <c r="D38" s="1"/>
    </row>
    <row r="39" spans="2:4" ht="15.95" customHeight="1" x14ac:dyDescent="0.25">
      <c r="B39" s="11" t="s">
        <v>35</v>
      </c>
      <c r="C39" s="43">
        <v>0</v>
      </c>
      <c r="D39" s="1"/>
    </row>
    <row r="40" spans="2:4" ht="15.95" customHeight="1" x14ac:dyDescent="0.25">
      <c r="B40" s="11" t="s">
        <v>36</v>
      </c>
      <c r="C40" s="43">
        <v>0</v>
      </c>
      <c r="D40" s="1"/>
    </row>
    <row r="41" spans="2:4" ht="15.95" customHeight="1" x14ac:dyDescent="0.25">
      <c r="B41" s="11" t="s">
        <v>37</v>
      </c>
      <c r="C41" s="43">
        <v>0</v>
      </c>
      <c r="D41" s="1"/>
    </row>
    <row r="42" spans="2:4" ht="15.95" customHeight="1" x14ac:dyDescent="0.25">
      <c r="B42" s="11" t="s">
        <v>38</v>
      </c>
      <c r="C42" s="43">
        <v>0</v>
      </c>
      <c r="D42" s="1"/>
    </row>
    <row r="43" spans="2:4" ht="15.95" customHeight="1" x14ac:dyDescent="0.25">
      <c r="B43" s="11" t="s">
        <v>39</v>
      </c>
      <c r="C43" s="43">
        <v>21600</v>
      </c>
      <c r="D43" s="1"/>
    </row>
    <row r="44" spans="2:4" ht="15.95" customHeight="1" x14ac:dyDescent="0.25">
      <c r="B44" s="11" t="s">
        <v>40</v>
      </c>
      <c r="C44" s="43">
        <v>0</v>
      </c>
      <c r="D44" s="1"/>
    </row>
    <row r="45" spans="2:4" ht="15.95" customHeight="1" x14ac:dyDescent="0.25">
      <c r="B45" s="11" t="s">
        <v>41</v>
      </c>
      <c r="C45" s="43">
        <v>0</v>
      </c>
      <c r="D45" s="1"/>
    </row>
    <row r="46" spans="2:4" ht="15.95" customHeight="1" x14ac:dyDescent="0.25">
      <c r="B46" s="11" t="s">
        <v>42</v>
      </c>
      <c r="C46" s="43">
        <v>0</v>
      </c>
      <c r="D46" s="1"/>
    </row>
    <row r="47" spans="2:4" ht="15.95" customHeight="1" x14ac:dyDescent="0.25">
      <c r="B47" s="11" t="s">
        <v>43</v>
      </c>
      <c r="C47" s="43">
        <v>0</v>
      </c>
      <c r="D47" s="1"/>
    </row>
    <row r="48" spans="2:4" ht="15.95" customHeight="1" x14ac:dyDescent="0.25">
      <c r="B48" s="12" t="s">
        <v>44</v>
      </c>
      <c r="C48" s="45">
        <f>SUM(C49:C57)</f>
        <v>8000000</v>
      </c>
      <c r="D48" s="1"/>
    </row>
    <row r="49" spans="2:4" ht="15.95" customHeight="1" x14ac:dyDescent="0.25">
      <c r="B49" s="11" t="s">
        <v>45</v>
      </c>
      <c r="C49" s="43">
        <v>850000</v>
      </c>
      <c r="D49" s="1"/>
    </row>
    <row r="50" spans="2:4" ht="15.95" customHeight="1" x14ac:dyDescent="0.25">
      <c r="B50" s="11" t="s">
        <v>46</v>
      </c>
      <c r="C50" s="43">
        <v>7000000</v>
      </c>
      <c r="D50" s="1"/>
    </row>
    <row r="51" spans="2:4" ht="15.95" customHeight="1" x14ac:dyDescent="0.25">
      <c r="B51" s="11" t="s">
        <v>47</v>
      </c>
      <c r="C51" s="43">
        <v>0</v>
      </c>
      <c r="D51" s="1"/>
    </row>
    <row r="52" spans="2:4" ht="15.95" customHeight="1" x14ac:dyDescent="0.25">
      <c r="B52" s="11" t="s">
        <v>48</v>
      </c>
      <c r="C52" s="43">
        <v>0</v>
      </c>
      <c r="D52" s="1"/>
    </row>
    <row r="53" spans="2:4" ht="15.95" customHeight="1" x14ac:dyDescent="0.25">
      <c r="B53" s="11" t="s">
        <v>49</v>
      </c>
      <c r="C53" s="43">
        <v>0</v>
      </c>
      <c r="D53" s="1"/>
    </row>
    <row r="54" spans="2:4" ht="15.95" customHeight="1" x14ac:dyDescent="0.25">
      <c r="B54" s="11" t="s">
        <v>50</v>
      </c>
      <c r="C54" s="43">
        <v>150000</v>
      </c>
      <c r="D54" s="1"/>
    </row>
    <row r="55" spans="2:4" ht="15.95" customHeight="1" x14ac:dyDescent="0.25">
      <c r="B55" s="11" t="s">
        <v>51</v>
      </c>
      <c r="C55" s="43">
        <v>0</v>
      </c>
      <c r="D55" s="1"/>
    </row>
    <row r="56" spans="2:4" ht="15.95" customHeight="1" x14ac:dyDescent="0.25">
      <c r="B56" s="11" t="s">
        <v>52</v>
      </c>
      <c r="C56" s="43">
        <v>0</v>
      </c>
      <c r="D56" s="1"/>
    </row>
    <row r="57" spans="2:4" ht="15.95" customHeight="1" x14ac:dyDescent="0.25">
      <c r="B57" s="11" t="s">
        <v>53</v>
      </c>
      <c r="C57" s="43">
        <v>0</v>
      </c>
      <c r="D57" s="1"/>
    </row>
    <row r="58" spans="2:4" ht="15.95" customHeight="1" x14ac:dyDescent="0.25">
      <c r="B58" s="8" t="s">
        <v>54</v>
      </c>
      <c r="C58" s="44">
        <f>SUM(C59:C60)</f>
        <v>1247123635</v>
      </c>
      <c r="D58" s="1"/>
    </row>
    <row r="59" spans="2:4" ht="15.95" customHeight="1" x14ac:dyDescent="0.25">
      <c r="B59" s="11" t="s">
        <v>55</v>
      </c>
      <c r="C59" s="43">
        <v>0</v>
      </c>
      <c r="D59" s="1"/>
    </row>
    <row r="60" spans="2:4" ht="15.95" customHeight="1" x14ac:dyDescent="0.25">
      <c r="B60" s="11" t="s">
        <v>56</v>
      </c>
      <c r="C60" s="43">
        <v>1247123635</v>
      </c>
      <c r="D60" s="1"/>
    </row>
    <row r="61" spans="2:4" ht="15.95" customHeight="1" x14ac:dyDescent="0.25">
      <c r="B61" s="11" t="s">
        <v>55</v>
      </c>
      <c r="C61" s="43">
        <v>0</v>
      </c>
      <c r="D61" s="1"/>
    </row>
    <row r="62" spans="2:4" ht="15.95" customHeight="1" x14ac:dyDescent="0.25">
      <c r="B62" s="12" t="s">
        <v>57</v>
      </c>
      <c r="C62" s="45">
        <f>SUM(C69)</f>
        <v>1044500</v>
      </c>
      <c r="D62" s="1"/>
    </row>
    <row r="63" spans="2:4" ht="15.95" customHeight="1" x14ac:dyDescent="0.25">
      <c r="B63" s="13" t="s">
        <v>58</v>
      </c>
      <c r="C63" s="43">
        <v>0</v>
      </c>
      <c r="D63" s="1"/>
    </row>
    <row r="64" spans="2:4" ht="15.95" customHeight="1" x14ac:dyDescent="0.25">
      <c r="B64" s="13" t="s">
        <v>59</v>
      </c>
      <c r="C64" s="43">
        <v>0</v>
      </c>
      <c r="D64" s="1"/>
    </row>
    <row r="65" spans="2:4" ht="15.95" customHeight="1" x14ac:dyDescent="0.25">
      <c r="B65" s="13" t="s">
        <v>60</v>
      </c>
      <c r="C65" s="43">
        <v>0</v>
      </c>
      <c r="D65" s="1"/>
    </row>
    <row r="66" spans="2:4" ht="15.95" customHeight="1" x14ac:dyDescent="0.25">
      <c r="B66" s="13" t="s">
        <v>61</v>
      </c>
      <c r="C66" s="43">
        <v>0</v>
      </c>
      <c r="D66" s="1"/>
    </row>
    <row r="67" spans="2:4" ht="15.95" customHeight="1" x14ac:dyDescent="0.25">
      <c r="B67" s="13" t="s">
        <v>62</v>
      </c>
      <c r="C67" s="43">
        <v>0</v>
      </c>
      <c r="D67" s="1"/>
    </row>
    <row r="68" spans="2:4" ht="15.95" customHeight="1" x14ac:dyDescent="0.25">
      <c r="B68" s="13" t="s">
        <v>63</v>
      </c>
      <c r="C68" s="43">
        <v>0</v>
      </c>
      <c r="D68" s="1"/>
    </row>
    <row r="69" spans="2:4" ht="15.95" customHeight="1" x14ac:dyDescent="0.25">
      <c r="B69" s="11" t="s">
        <v>64</v>
      </c>
      <c r="C69" s="43">
        <v>1044500</v>
      </c>
      <c r="D69" s="1"/>
    </row>
    <row r="70" spans="2:4" ht="15.95" customHeight="1" x14ac:dyDescent="0.25">
      <c r="B70" s="12" t="s">
        <v>65</v>
      </c>
      <c r="C70" s="43">
        <v>0</v>
      </c>
      <c r="D70" s="1"/>
    </row>
    <row r="71" spans="2:4" ht="15.95" customHeight="1" x14ac:dyDescent="0.25">
      <c r="B71" s="13" t="s">
        <v>66</v>
      </c>
      <c r="C71" s="43">
        <v>0</v>
      </c>
      <c r="D71" s="1"/>
    </row>
    <row r="72" spans="2:4" ht="15.95" customHeight="1" x14ac:dyDescent="0.25">
      <c r="B72" s="13" t="s">
        <v>67</v>
      </c>
      <c r="C72" s="43">
        <v>0</v>
      </c>
      <c r="D72" s="1"/>
    </row>
    <row r="73" spans="2:4" ht="15.95" customHeight="1" x14ac:dyDescent="0.25">
      <c r="B73" s="13" t="s">
        <v>68</v>
      </c>
      <c r="C73" s="43">
        <v>0</v>
      </c>
      <c r="D73" s="1"/>
    </row>
    <row r="74" spans="2:4" ht="15.95" customHeight="1" x14ac:dyDescent="0.25">
      <c r="B74" s="12" t="s">
        <v>69</v>
      </c>
      <c r="C74" s="43">
        <v>0</v>
      </c>
      <c r="D74" s="1"/>
    </row>
    <row r="75" spans="2:4" ht="15.95" customHeight="1" x14ac:dyDescent="0.25">
      <c r="B75" s="13" t="s">
        <v>70</v>
      </c>
      <c r="C75" s="43">
        <v>0</v>
      </c>
      <c r="D75" s="1"/>
    </row>
    <row r="76" spans="2:4" ht="15.95" customHeight="1" x14ac:dyDescent="0.25">
      <c r="B76" s="13" t="s">
        <v>71</v>
      </c>
      <c r="C76" s="43">
        <v>0</v>
      </c>
      <c r="D76" s="1"/>
    </row>
    <row r="77" spans="2:4" ht="15.95" customHeight="1" x14ac:dyDescent="0.25">
      <c r="B77" s="13" t="s">
        <v>72</v>
      </c>
      <c r="C77" s="43">
        <v>0</v>
      </c>
      <c r="D77" s="1"/>
    </row>
    <row r="78" spans="2:4" ht="15.95" customHeight="1" x14ac:dyDescent="0.25">
      <c r="B78" s="13" t="s">
        <v>73</v>
      </c>
      <c r="C78" s="43">
        <v>0</v>
      </c>
      <c r="D78" s="1"/>
    </row>
    <row r="79" spans="2:4" ht="15.95" customHeight="1" x14ac:dyDescent="0.25">
      <c r="B79" s="13" t="s">
        <v>74</v>
      </c>
      <c r="C79" s="43">
        <v>0</v>
      </c>
      <c r="D79" s="1"/>
    </row>
    <row r="80" spans="2:4" ht="15.95" customHeight="1" x14ac:dyDescent="0.25">
      <c r="B80" s="13" t="s">
        <v>75</v>
      </c>
      <c r="C80" s="43">
        <v>0</v>
      </c>
      <c r="D80" s="1"/>
    </row>
    <row r="81" spans="2:4" ht="15.95" customHeight="1" x14ac:dyDescent="0.25">
      <c r="B81" s="13" t="s">
        <v>76</v>
      </c>
      <c r="C81" s="43">
        <v>0</v>
      </c>
      <c r="D81" s="1"/>
    </row>
    <row r="82" spans="2:4" ht="15.95" customHeight="1" x14ac:dyDescent="0.25">
      <c r="B82" s="14"/>
      <c r="C82" s="46"/>
      <c r="D82" s="1"/>
    </row>
    <row r="83" spans="2:4" ht="15.95" customHeight="1" x14ac:dyDescent="0.25">
      <c r="B83" s="16" t="s">
        <v>77</v>
      </c>
      <c r="C83" s="36">
        <f>C84+C85+C86</f>
        <v>1298802825</v>
      </c>
      <c r="D83" s="15"/>
    </row>
    <row r="84" spans="2:4" ht="15.95" customHeight="1" x14ac:dyDescent="0.25">
      <c r="B84" s="17" t="s">
        <v>78</v>
      </c>
      <c r="C84" s="42">
        <v>1298802825</v>
      </c>
      <c r="D84" s="19"/>
    </row>
    <row r="85" spans="2:4" ht="15.95" customHeight="1" x14ac:dyDescent="0.25">
      <c r="B85" s="17" t="s">
        <v>79</v>
      </c>
      <c r="C85" s="43">
        <v>0</v>
      </c>
      <c r="D85" s="19"/>
    </row>
    <row r="86" spans="2:4" ht="15.95" customHeight="1" x14ac:dyDescent="0.25">
      <c r="B86" s="17" t="s">
        <v>80</v>
      </c>
      <c r="C86" s="43">
        <v>0</v>
      </c>
      <c r="D86" s="19"/>
    </row>
    <row r="87" spans="2:4" ht="15.95" customHeight="1" x14ac:dyDescent="0.25">
      <c r="B87" s="2"/>
      <c r="C87" s="46"/>
      <c r="D87" s="1"/>
    </row>
    <row r="88" spans="2:4" ht="15.95" customHeight="1" x14ac:dyDescent="0.25">
      <c r="B88" s="20" t="s">
        <v>81</v>
      </c>
      <c r="C88" s="37">
        <f>SUM(C89:C92)</f>
        <v>1298802825</v>
      </c>
      <c r="D88" s="1"/>
    </row>
    <row r="89" spans="2:4" ht="15.95" customHeight="1" x14ac:dyDescent="0.25">
      <c r="B89" s="21" t="s">
        <v>90</v>
      </c>
      <c r="C89" s="43">
        <v>4000000</v>
      </c>
      <c r="D89" s="1"/>
    </row>
    <row r="90" spans="2:4" ht="15.95" customHeight="1" x14ac:dyDescent="0.25">
      <c r="B90" s="21" t="s">
        <v>91</v>
      </c>
      <c r="C90" s="43">
        <v>1294802825</v>
      </c>
      <c r="D90" s="1"/>
    </row>
    <row r="91" spans="2:4" ht="15.95" customHeight="1" x14ac:dyDescent="0.25">
      <c r="B91" s="21" t="s">
        <v>92</v>
      </c>
      <c r="C91" s="43">
        <v>0</v>
      </c>
      <c r="D91" s="1"/>
    </row>
    <row r="92" spans="2:4" ht="15.95" customHeight="1" x14ac:dyDescent="0.25">
      <c r="B92" s="21" t="s">
        <v>93</v>
      </c>
      <c r="C92" s="43">
        <v>0</v>
      </c>
      <c r="D92" s="1"/>
    </row>
    <row r="93" spans="2:4" x14ac:dyDescent="0.25">
      <c r="B93" s="2"/>
      <c r="C93" s="46"/>
      <c r="D93" s="23"/>
    </row>
    <row r="94" spans="2:4" x14ac:dyDescent="0.25">
      <c r="B94" s="24" t="s">
        <v>82</v>
      </c>
      <c r="C94" s="38">
        <f>+SUM(C95:C99)</f>
        <v>1298802825</v>
      </c>
      <c r="D94" s="9"/>
    </row>
    <row r="95" spans="2:4" x14ac:dyDescent="0.25">
      <c r="B95" s="17" t="s">
        <v>94</v>
      </c>
      <c r="C95" s="42">
        <v>42634690</v>
      </c>
      <c r="D95" s="1"/>
    </row>
    <row r="96" spans="2:4" x14ac:dyDescent="0.25">
      <c r="B96" s="17" t="s">
        <v>95</v>
      </c>
      <c r="C96" s="42">
        <v>1255123635</v>
      </c>
      <c r="D96" s="1"/>
    </row>
    <row r="97" spans="2:4" x14ac:dyDescent="0.25">
      <c r="B97" s="17" t="s">
        <v>96</v>
      </c>
      <c r="C97" s="42">
        <v>1044500</v>
      </c>
      <c r="D97" s="1"/>
    </row>
    <row r="98" spans="2:4" x14ac:dyDescent="0.25">
      <c r="B98" s="17" t="s">
        <v>97</v>
      </c>
      <c r="C98" s="42">
        <v>0</v>
      </c>
      <c r="D98" s="1"/>
    </row>
    <row r="99" spans="2:4" x14ac:dyDescent="0.25">
      <c r="B99" s="17" t="s">
        <v>98</v>
      </c>
      <c r="C99" s="42">
        <v>0</v>
      </c>
      <c r="D99" s="1"/>
    </row>
    <row r="100" spans="2:4" x14ac:dyDescent="0.25">
      <c r="B100" s="19"/>
      <c r="C100" s="46"/>
      <c r="D100" s="22"/>
    </row>
    <row r="101" spans="2:4" x14ac:dyDescent="0.25">
      <c r="B101" s="24" t="s">
        <v>83</v>
      </c>
      <c r="C101" s="47"/>
      <c r="D101" s="1"/>
    </row>
    <row r="102" spans="2:4" x14ac:dyDescent="0.25">
      <c r="B102" s="25" t="s">
        <v>84</v>
      </c>
      <c r="C102" s="46"/>
      <c r="D102" s="1"/>
    </row>
    <row r="103" spans="2:4" ht="15.95" customHeight="1" x14ac:dyDescent="0.25">
      <c r="B103" s="26" t="s">
        <v>99</v>
      </c>
      <c r="C103" s="46"/>
      <c r="D103" s="22"/>
    </row>
    <row r="104" spans="2:4" ht="15.95" customHeight="1" x14ac:dyDescent="0.25">
      <c r="B104" s="26" t="s">
        <v>99</v>
      </c>
      <c r="C104" s="46"/>
      <c r="D104" s="1"/>
    </row>
    <row r="105" spans="2:4" x14ac:dyDescent="0.25">
      <c r="B105" s="17" t="s">
        <v>100</v>
      </c>
      <c r="C105" s="46"/>
      <c r="D105" s="1"/>
    </row>
    <row r="106" spans="2:4" x14ac:dyDescent="0.25">
      <c r="B106" s="17" t="s">
        <v>101</v>
      </c>
      <c r="C106" s="46"/>
      <c r="D106" s="1"/>
    </row>
    <row r="107" spans="2:4" x14ac:dyDescent="0.25">
      <c r="B107" s="17" t="s">
        <v>102</v>
      </c>
      <c r="C107" s="46"/>
      <c r="D107" s="1"/>
    </row>
    <row r="108" spans="2:4" x14ac:dyDescent="0.25">
      <c r="B108" s="17" t="s">
        <v>103</v>
      </c>
      <c r="C108" s="46"/>
      <c r="D108" s="1"/>
    </row>
    <row r="109" spans="2:4" x14ac:dyDescent="0.25">
      <c r="B109" s="17" t="s">
        <v>104</v>
      </c>
      <c r="C109" s="46"/>
      <c r="D109" s="1"/>
    </row>
    <row r="110" spans="2:4" x14ac:dyDescent="0.25">
      <c r="B110" s="17" t="s">
        <v>105</v>
      </c>
      <c r="C110" s="46"/>
      <c r="D110" s="1"/>
    </row>
    <row r="111" spans="2:4" x14ac:dyDescent="0.25">
      <c r="B111" s="17" t="s">
        <v>106</v>
      </c>
      <c r="C111" s="46"/>
      <c r="D111" s="1"/>
    </row>
    <row r="112" spans="2:4" x14ac:dyDescent="0.25">
      <c r="B112" s="19"/>
      <c r="C112" s="46"/>
      <c r="D112" s="1"/>
    </row>
    <row r="113" spans="2:4" x14ac:dyDescent="0.25">
      <c r="B113" s="2"/>
      <c r="C113" s="46"/>
      <c r="D113" s="1"/>
    </row>
    <row r="114" spans="2:4" x14ac:dyDescent="0.25">
      <c r="B114" s="2"/>
      <c r="C114" s="46"/>
      <c r="D114" s="1"/>
    </row>
    <row r="115" spans="2:4" ht="15" hidden="1" customHeight="1" x14ac:dyDescent="0.25">
      <c r="B115" s="27" t="s">
        <v>85</v>
      </c>
      <c r="C115" s="48" t="s">
        <v>86</v>
      </c>
      <c r="D115" s="28" t="s">
        <v>87</v>
      </c>
    </row>
    <row r="116" spans="2:4" hidden="1" x14ac:dyDescent="0.25">
      <c r="B116" s="29"/>
      <c r="C116" s="49"/>
      <c r="D116" s="30" t="s">
        <v>88</v>
      </c>
    </row>
    <row r="117" spans="2:4" hidden="1" x14ac:dyDescent="0.25">
      <c r="B117" s="31"/>
      <c r="C117" s="50"/>
      <c r="D117" s="32"/>
    </row>
    <row r="118" spans="2:4" hidden="1" x14ac:dyDescent="0.25">
      <c r="B118" s="31"/>
      <c r="C118" s="50"/>
      <c r="D118" s="32"/>
    </row>
    <row r="119" spans="2:4" hidden="1" x14ac:dyDescent="0.25">
      <c r="B119" s="31"/>
      <c r="C119" s="50"/>
      <c r="D119" s="32"/>
    </row>
    <row r="120" spans="2:4" hidden="1" x14ac:dyDescent="0.25">
      <c r="B120" s="31"/>
      <c r="C120" s="50"/>
      <c r="D120" s="32"/>
    </row>
    <row r="121" spans="2:4" hidden="1" x14ac:dyDescent="0.25">
      <c r="B121" s="31"/>
      <c r="C121" s="50"/>
      <c r="D121" s="32"/>
    </row>
    <row r="122" spans="2:4" hidden="1" x14ac:dyDescent="0.25">
      <c r="B122" s="31"/>
      <c r="C122" s="50"/>
      <c r="D122" s="32"/>
    </row>
    <row r="123" spans="2:4" hidden="1" x14ac:dyDescent="0.25">
      <c r="B123" s="31"/>
      <c r="C123" s="50"/>
      <c r="D123" s="32"/>
    </row>
    <row r="124" spans="2:4" hidden="1" x14ac:dyDescent="0.25">
      <c r="B124" s="31"/>
      <c r="C124" s="50"/>
      <c r="D124" s="32"/>
    </row>
    <row r="125" spans="2:4" hidden="1" x14ac:dyDescent="0.25">
      <c r="B125" s="31"/>
      <c r="C125" s="50"/>
      <c r="D125" s="32"/>
    </row>
    <row r="126" spans="2:4" hidden="1" x14ac:dyDescent="0.25">
      <c r="B126" s="31"/>
      <c r="C126" s="50"/>
      <c r="D126" s="32"/>
    </row>
    <row r="127" spans="2:4" hidden="1" x14ac:dyDescent="0.25">
      <c r="B127" s="31"/>
      <c r="C127" s="50"/>
      <c r="D127" s="32"/>
    </row>
    <row r="128" spans="2:4" hidden="1" x14ac:dyDescent="0.25">
      <c r="B128" s="31"/>
      <c r="C128" s="50"/>
      <c r="D128" s="32"/>
    </row>
    <row r="129" spans="2:4" hidden="1" x14ac:dyDescent="0.25">
      <c r="B129" s="31"/>
      <c r="C129" s="50"/>
      <c r="D129" s="32"/>
    </row>
    <row r="130" spans="2:4" hidden="1" x14ac:dyDescent="0.25">
      <c r="B130" s="31"/>
      <c r="C130" s="50"/>
      <c r="D130" s="32"/>
    </row>
    <row r="131" spans="2:4" hidden="1" x14ac:dyDescent="0.25">
      <c r="B131" s="31"/>
      <c r="C131" s="50"/>
      <c r="D131" s="32"/>
    </row>
    <row r="132" spans="2:4" hidden="1" x14ac:dyDescent="0.25">
      <c r="B132" s="31"/>
      <c r="C132" s="50"/>
      <c r="D132" s="32"/>
    </row>
    <row r="133" spans="2:4" hidden="1" x14ac:dyDescent="0.25">
      <c r="B133" s="31"/>
      <c r="C133" s="50"/>
      <c r="D133" s="32"/>
    </row>
    <row r="134" spans="2:4" hidden="1" x14ac:dyDescent="0.25">
      <c r="B134" s="31"/>
      <c r="C134" s="50"/>
      <c r="D134" s="32"/>
    </row>
    <row r="135" spans="2:4" hidden="1" x14ac:dyDescent="0.25">
      <c r="B135" s="31"/>
      <c r="C135" s="50"/>
      <c r="D135" s="32"/>
    </row>
    <row r="136" spans="2:4" hidden="1" x14ac:dyDescent="0.25">
      <c r="B136" s="31"/>
      <c r="C136" s="50"/>
      <c r="D136" s="32"/>
    </row>
    <row r="137" spans="2:4" hidden="1" x14ac:dyDescent="0.25">
      <c r="B137" s="31"/>
      <c r="C137" s="50"/>
      <c r="D137" s="32"/>
    </row>
    <row r="138" spans="2:4" hidden="1" x14ac:dyDescent="0.25">
      <c r="B138" s="31"/>
      <c r="C138" s="50"/>
      <c r="D138" s="32"/>
    </row>
    <row r="139" spans="2:4" hidden="1" x14ac:dyDescent="0.25">
      <c r="B139" s="31"/>
      <c r="C139" s="50"/>
      <c r="D139" s="32"/>
    </row>
    <row r="140" spans="2:4" hidden="1" x14ac:dyDescent="0.25">
      <c r="B140" s="31"/>
      <c r="C140" s="50"/>
      <c r="D140" s="32"/>
    </row>
    <row r="141" spans="2:4" hidden="1" x14ac:dyDescent="0.25">
      <c r="B141" s="31"/>
      <c r="C141" s="50"/>
      <c r="D141" s="32"/>
    </row>
    <row r="142" spans="2:4" hidden="1" x14ac:dyDescent="0.25">
      <c r="B142" s="31"/>
      <c r="C142" s="50"/>
      <c r="D142" s="32"/>
    </row>
    <row r="143" spans="2:4" hidden="1" x14ac:dyDescent="0.25">
      <c r="B143" s="33" t="s">
        <v>5</v>
      </c>
      <c r="C143" s="51">
        <f>SUM(C117:C142)</f>
        <v>0</v>
      </c>
      <c r="D143" s="18"/>
    </row>
    <row r="144" spans="2:4" x14ac:dyDescent="0.25">
      <c r="B144" s="2"/>
      <c r="C144" s="46"/>
      <c r="D144" s="1"/>
    </row>
  </sheetData>
  <sheetProtection password="D212" sheet="1" objects="1" scenarios="1"/>
  <mergeCells count="3">
    <mergeCell ref="B2:C2"/>
    <mergeCell ref="B3:C3"/>
    <mergeCell ref="B4:C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IAPPE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 Lourdes Pérez Castañeda</dc:creator>
  <cp:lastModifiedBy>Magda Karina Cádena Hernández</cp:lastModifiedBy>
  <dcterms:created xsi:type="dcterms:W3CDTF">2018-06-20T20:19:17Z</dcterms:created>
  <dcterms:modified xsi:type="dcterms:W3CDTF">2018-07-02T15:14:03Z</dcterms:modified>
</cp:coreProperties>
</file>