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EA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EA!$C$2:$N$67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G14" i="1"/>
  <c r="G24"/>
  <c r="G35"/>
  <c r="L14"/>
  <c r="L19"/>
  <c r="L30"/>
  <c r="L35"/>
  <c r="L42"/>
  <c r="L50"/>
  <c r="L53"/>
  <c r="L55"/>
  <c r="F14"/>
  <c r="F24"/>
  <c r="F35"/>
  <c r="K14"/>
  <c r="K19"/>
  <c r="K30"/>
  <c r="K35"/>
  <c r="K42"/>
  <c r="K50"/>
  <c r="K53"/>
  <c r="K55"/>
</calcChain>
</file>

<file path=xl/sharedStrings.xml><?xml version="1.0" encoding="utf-8"?>
<sst xmlns="http://schemas.openxmlformats.org/spreadsheetml/2006/main" count="68" uniqueCount="66">
  <si>
    <t>ESTADO DE ACTIVIDADES</t>
  </si>
  <si>
    <t>Del 01 de Enero al 30 de Septiembre de  2018 y 2017</t>
  </si>
  <si>
    <t>(Pesos)</t>
  </si>
  <si>
    <t>Ente Público:</t>
  </si>
  <si>
    <t>INSTITUTO DE INFRAESTRUCTURA FÌSICA EDUCATIVA DE GUANAJUATO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</si>
  <si>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</si>
  <si>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</si>
  <si>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</si>
  <si>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</si>
  <si>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</si>
  <si>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</si>
  <si>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</si>
  <si>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</si>
  <si>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</si>
  <si>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</si>
  <si>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</si>
  <si>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</si>
  <si>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</si>
  <si>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</si>
  <si>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</si>
  <si>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</si>
  <si>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</si>
  <si>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</si>
  <si>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</si>
  <si>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</si>
  <si>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</si>
  <si>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</si>
  <si>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</si>
  <si>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</si>
  <si>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</si>
  <si>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</si>
  <si>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</si>
  <si>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</si>
  <si>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</si>
  <si>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</si>
  <si>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</si>
  <si>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</si>
  <si>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</si>
  <si>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</si>
  <si>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</si>
  <si>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</si>
  <si>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</si>
  <si>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</si>
  <si>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</si>
  <si>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</si>
  <si>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</si>
  <si>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</si>
  <si>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</si>
  <si>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</si>
  <si>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</si>
  <si>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</si>
  <si>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</si>
  <si>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</si>
  <si>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</si>
  <si>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</si>
  <si>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</si>
  <si>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</si>
  <si>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</si>
  <si>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</si>
  <si>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</si>
  <si>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</si>
  <si>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</si>
  <si>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Ing. Pedro Peredo Medina</t>
  </si>
  <si>
    <t>C.P. Jenny Margarita Granados Galdeano</t>
  </si>
  <si>
    <t xml:space="preserve">Director General </t>
  </si>
  <si>
    <t>Director Administrativo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</si>
</sst>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i/>
      <sz val="10"/>
      <color rgb="FF7030A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6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21" fillId="13" borderId="11" applyNumberFormat="0" applyProtection="0">
      <alignment horizontal="left" vertical="center" indent="1"/>
    </xf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</cellStyleXfs>
  <cellXfs count="84">
    <xf numFmtId="0" fontId="0" fillId="0" borderId="0" xfId="0"/>
    <xf numFmtId="0" fontId="3" fillId="11" borderId="0" xfId="0" applyFont="1" applyFill="1"/>
    <xf numFmtId="0" fontId="4" fillId="11" borderId="0" xfId="0" applyFont="1" applyFill="1" applyBorder="1" applyAlignment="1"/>
    <xf numFmtId="0" fontId="6" fillId="11" borderId="0" xfId="2" applyFont="1" applyFill="1" applyBorder="1" applyAlignment="1">
      <alignment horizontal="center"/>
    </xf>
    <xf numFmtId="0" fontId="3" fillId="12" borderId="0" xfId="0" applyFont="1" applyFill="1"/>
    <xf numFmtId="0" fontId="6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12" borderId="0" xfId="2" applyFont="1" applyFill="1" applyBorder="1" applyAlignment="1">
      <alignment horizontal="center"/>
    </xf>
    <xf numFmtId="0" fontId="6" fillId="12" borderId="0" xfId="0" applyFont="1" applyFill="1" applyBorder="1" applyAlignment="1">
      <alignment horizontal="right"/>
    </xf>
    <xf numFmtId="0" fontId="6" fillId="12" borderId="2" xfId="0" applyNumberFormat="1" applyFont="1" applyFill="1" applyBorder="1" applyAlignment="1" applyProtection="1">
      <alignment horizontal="center"/>
      <protection locked="0"/>
    </xf>
    <xf numFmtId="0" fontId="6" fillId="12" borderId="0" xfId="0" applyNumberFormat="1" applyFont="1" applyFill="1" applyBorder="1" applyAlignment="1" applyProtection="1">
      <protection locked="0"/>
    </xf>
    <xf numFmtId="0" fontId="3" fillId="12" borderId="0" xfId="0" applyFont="1" applyFill="1" applyBorder="1"/>
    <xf numFmtId="0" fontId="6" fillId="12" borderId="0" xfId="2" applyFont="1" applyFill="1" applyBorder="1" applyAlignment="1">
      <alignment horizontal="centerContinuous"/>
    </xf>
    <xf numFmtId="0" fontId="4" fillId="12" borderId="0" xfId="0" applyFont="1" applyFill="1" applyBorder="1" applyAlignment="1">
      <alignment horizontal="center"/>
    </xf>
    <xf numFmtId="0" fontId="3" fillId="12" borderId="0" xfId="0" applyFont="1" applyFill="1" applyBorder="1" applyAlignment="1"/>
    <xf numFmtId="0" fontId="5" fillId="12" borderId="0" xfId="2" applyFont="1" applyFill="1" applyBorder="1" applyAlignment="1">
      <alignment horizontal="center" vertical="center"/>
    </xf>
    <xf numFmtId="0" fontId="5" fillId="12" borderId="0" xfId="2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 vertical="center"/>
    </xf>
    <xf numFmtId="0" fontId="6" fillId="11" borderId="4" xfId="2" applyFont="1" applyFill="1" applyBorder="1" applyAlignment="1">
      <alignment horizontal="center" vertical="center"/>
    </xf>
    <xf numFmtId="165" fontId="6" fillId="11" borderId="4" xfId="1" applyNumberFormat="1" applyFont="1" applyFill="1" applyBorder="1" applyAlignment="1">
      <alignment horizontal="center" vertical="center"/>
    </xf>
    <xf numFmtId="0" fontId="6" fillId="11" borderId="4" xfId="2" applyFont="1" applyFill="1" applyBorder="1" applyAlignment="1">
      <alignment horizontal="center" vertical="center"/>
    </xf>
    <xf numFmtId="0" fontId="6" fillId="11" borderId="5" xfId="2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/>
    </xf>
    <xf numFmtId="0" fontId="3" fillId="12" borderId="6" xfId="0" applyFont="1" applyFill="1" applyBorder="1" applyAlignment="1"/>
    <xf numFmtId="0" fontId="6" fillId="12" borderId="0" xfId="2" applyFont="1" applyFill="1" applyBorder="1" applyAlignment="1">
      <alignment vertical="center"/>
    </xf>
    <xf numFmtId="0" fontId="5" fillId="12" borderId="0" xfId="2" applyFont="1" applyFill="1" applyBorder="1" applyAlignment="1"/>
    <xf numFmtId="0" fontId="3" fillId="12" borderId="7" xfId="0" applyFont="1" applyFill="1" applyBorder="1"/>
    <xf numFmtId="0" fontId="6" fillId="12" borderId="6" xfId="0" applyFont="1" applyFill="1" applyBorder="1" applyAlignment="1"/>
    <xf numFmtId="0" fontId="6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0" fontId="3" fillId="12" borderId="0" xfId="0" applyFont="1" applyFill="1" applyBorder="1" applyAlignment="1">
      <alignment vertical="top"/>
    </xf>
    <xf numFmtId="3" fontId="8" fillId="12" borderId="0" xfId="0" applyNumberFormat="1" applyFont="1" applyFill="1" applyBorder="1" applyAlignment="1">
      <alignment vertical="top"/>
    </xf>
    <xf numFmtId="0" fontId="3" fillId="12" borderId="7" xfId="0" applyFont="1" applyFill="1" applyBorder="1" applyAlignment="1"/>
    <xf numFmtId="0" fontId="3" fillId="12" borderId="0" xfId="0" applyFont="1" applyFill="1" applyAlignment="1"/>
    <xf numFmtId="0" fontId="6" fillId="12" borderId="6" xfId="0" applyFont="1" applyFill="1" applyBorder="1" applyAlignment="1">
      <alignment horizontal="left" vertical="top"/>
    </xf>
    <xf numFmtId="0" fontId="6" fillId="12" borderId="0" xfId="0" applyFont="1" applyFill="1" applyBorder="1" applyAlignment="1">
      <alignment horizontal="left" vertical="top" wrapText="1"/>
    </xf>
    <xf numFmtId="3" fontId="6" fillId="12" borderId="0" xfId="0" applyNumberFormat="1" applyFont="1" applyFill="1" applyBorder="1" applyAlignment="1">
      <alignment vertical="top"/>
    </xf>
    <xf numFmtId="0" fontId="3" fillId="12" borderId="7" xfId="0" applyFont="1" applyFill="1" applyBorder="1" applyAlignment="1">
      <alignment vertical="top"/>
    </xf>
    <xf numFmtId="0" fontId="5" fillId="12" borderId="6" xfId="0" applyFont="1" applyFill="1" applyBorder="1" applyAlignment="1">
      <alignment horizontal="left" vertical="top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1" applyNumberFormat="1" applyFont="1" applyFill="1" applyBorder="1" applyAlignment="1" applyProtection="1">
      <alignment vertical="top"/>
      <protection locked="0"/>
    </xf>
    <xf numFmtId="0" fontId="6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vertical="top"/>
    </xf>
    <xf numFmtId="3" fontId="9" fillId="12" borderId="0" xfId="0" applyNumberFormat="1" applyFont="1" applyFill="1" applyBorder="1" applyAlignment="1">
      <alignment vertical="top"/>
    </xf>
    <xf numFmtId="0" fontId="5" fillId="12" borderId="0" xfId="0" applyNumberFormat="1" applyFont="1" applyFill="1" applyBorder="1" applyAlignment="1">
      <alignment horizontal="left" vertical="top" wrapText="1"/>
    </xf>
    <xf numFmtId="0" fontId="5" fillId="12" borderId="0" xfId="0" applyFont="1" applyFill="1" applyBorder="1" applyAlignment="1">
      <alignment horizontal="justify" vertical="top" wrapText="1"/>
    </xf>
    <xf numFmtId="3" fontId="10" fillId="12" borderId="0" xfId="0" applyNumberFormat="1" applyFont="1" applyFill="1" applyBorder="1" applyAlignment="1">
      <alignment vertical="top"/>
    </xf>
    <xf numFmtId="3" fontId="5" fillId="12" borderId="0" xfId="0" applyNumberFormat="1" applyFont="1" applyFill="1" applyBorder="1" applyAlignment="1" applyProtection="1">
      <alignment vertical="top"/>
      <protection locked="0"/>
    </xf>
    <xf numFmtId="0" fontId="11" fillId="12" borderId="0" xfId="0" applyFont="1" applyFill="1" applyBorder="1" applyAlignment="1">
      <alignment vertical="top"/>
    </xf>
    <xf numFmtId="0" fontId="11" fillId="12" borderId="6" xfId="0" applyFont="1" applyFill="1" applyBorder="1" applyAlignment="1">
      <alignment horizontal="left" vertical="top"/>
    </xf>
    <xf numFmtId="0" fontId="11" fillId="12" borderId="0" xfId="0" applyFont="1" applyFill="1" applyBorder="1" applyAlignment="1">
      <alignment horizontal="left" vertical="top" wrapText="1"/>
    </xf>
    <xf numFmtId="3" fontId="11" fillId="12" borderId="0" xfId="0" applyNumberFormat="1" applyFont="1" applyFill="1" applyBorder="1" applyAlignment="1">
      <alignment vertical="top"/>
    </xf>
    <xf numFmtId="0" fontId="12" fillId="12" borderId="0" xfId="0" applyFont="1" applyFill="1" applyBorder="1" applyAlignment="1">
      <alignment vertical="top"/>
    </xf>
    <xf numFmtId="3" fontId="6" fillId="12" borderId="0" xfId="1" applyNumberFormat="1" applyFont="1" applyFill="1" applyBorder="1" applyAlignment="1">
      <alignment vertical="top"/>
    </xf>
    <xf numFmtId="0" fontId="3" fillId="12" borderId="6" xfId="0" applyFont="1" applyFill="1" applyBorder="1"/>
    <xf numFmtId="0" fontId="8" fillId="12" borderId="0" xfId="0" applyFont="1" applyFill="1" applyBorder="1" applyAlignment="1">
      <alignment vertical="top"/>
    </xf>
    <xf numFmtId="3" fontId="5" fillId="0" borderId="0" xfId="3" applyNumberFormat="1" applyFont="1" applyFill="1" applyBorder="1" applyProtection="1">
      <protection locked="0"/>
    </xf>
    <xf numFmtId="3" fontId="3" fillId="0" borderId="7" xfId="0" applyNumberFormat="1" applyFont="1" applyFill="1" applyBorder="1" applyAlignment="1">
      <alignment vertical="top"/>
    </xf>
    <xf numFmtId="3" fontId="3" fillId="12" borderId="0" xfId="0" applyNumberFormat="1" applyFont="1" applyFill="1"/>
    <xf numFmtId="3" fontId="11" fillId="12" borderId="0" xfId="1" applyNumberFormat="1" applyFont="1" applyFill="1" applyBorder="1" applyAlignment="1">
      <alignment vertical="top"/>
    </xf>
    <xf numFmtId="0" fontId="12" fillId="12" borderId="7" xfId="0" applyFont="1" applyFill="1" applyBorder="1" applyAlignment="1">
      <alignment vertical="top"/>
    </xf>
    <xf numFmtId="0" fontId="11" fillId="12" borderId="0" xfId="0" applyFont="1" applyFill="1" applyBorder="1" applyAlignment="1">
      <alignment vertical="top" wrapText="1"/>
    </xf>
    <xf numFmtId="0" fontId="11" fillId="12" borderId="0" xfId="0" applyFont="1" applyFill="1" applyBorder="1" applyAlignment="1">
      <alignment vertical="top" wrapText="1"/>
    </xf>
    <xf numFmtId="0" fontId="3" fillId="12" borderId="8" xfId="0" applyFont="1" applyFill="1" applyBorder="1"/>
    <xf numFmtId="0" fontId="3" fillId="12" borderId="2" xfId="0" applyFont="1" applyFill="1" applyBorder="1"/>
    <xf numFmtId="0" fontId="3" fillId="12" borderId="2" xfId="0" applyFont="1" applyFill="1" applyBorder="1" applyAlignment="1"/>
    <xf numFmtId="0" fontId="8" fillId="12" borderId="2" xfId="0" applyFont="1" applyFill="1" applyBorder="1"/>
    <xf numFmtId="0" fontId="3" fillId="12" borderId="9" xfId="0" applyFont="1" applyFill="1" applyBorder="1"/>
    <xf numFmtId="0" fontId="5" fillId="12" borderId="0" xfId="0" applyFont="1" applyFill="1" applyBorder="1"/>
    <xf numFmtId="164" fontId="5" fillId="12" borderId="0" xfId="1" applyFont="1" applyFill="1" applyBorder="1"/>
    <xf numFmtId="0" fontId="5" fillId="12" borderId="0" xfId="0" applyFont="1" applyFill="1" applyBorder="1" applyAlignment="1">
      <alignment vertical="center"/>
    </xf>
    <xf numFmtId="0" fontId="5" fillId="12" borderId="0" xfId="0" applyFont="1" applyFill="1" applyBorder="1" applyAlignment="1"/>
    <xf numFmtId="0" fontId="5" fillId="12" borderId="2" xfId="0" applyFont="1" applyFill="1" applyBorder="1" applyAlignment="1" applyProtection="1">
      <alignment horizontal="center"/>
      <protection locked="0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6" fillId="12" borderId="0" xfId="0" applyFont="1" applyFill="1" applyBorder="1" applyAlignment="1">
      <alignment horizontal="right" vertical="top"/>
    </xf>
    <xf numFmtId="0" fontId="3" fillId="12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6" fillId="12" borderId="0" xfId="0" applyFont="1" applyFill="1" applyBorder="1" applyAlignment="1">
      <alignment vertical="top"/>
    </xf>
    <xf numFmtId="0" fontId="5" fillId="12" borderId="0" xfId="0" applyFont="1" applyFill="1" applyBorder="1" applyAlignment="1">
      <alignment horizontal="right"/>
    </xf>
    <xf numFmtId="0" fontId="5" fillId="12" borderId="0" xfId="0" applyFont="1" applyFill="1" applyBorder="1" applyAlignment="1" applyProtection="1">
      <alignment horizontal="center" vertical="top" wrapText="1"/>
      <protection locked="0"/>
    </xf>
    <xf numFmtId="164" fontId="5" fillId="12" borderId="0" xfId="1" applyFont="1" applyFill="1" applyBorder="1" applyAlignment="1">
      <alignment vertical="top"/>
    </xf>
    <xf numFmtId="0" fontId="5" fillId="12" borderId="0" xfId="0" applyFont="1" applyFill="1" applyBorder="1" applyAlignment="1" applyProtection="1">
      <alignment vertical="top" wrapText="1"/>
      <protection locked="0"/>
    </xf>
  </cellXfs>
  <cellStyles count="306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6"/>
    <cellStyle name="Millares 2 2" xfId="37"/>
    <cellStyle name="Millares 2 2 10" xfId="38"/>
    <cellStyle name="Millares 2 2 2" xfId="39"/>
    <cellStyle name="Millares 2 2 3" xfId="40"/>
    <cellStyle name="Millares 2 2 4" xfId="41"/>
    <cellStyle name="Millares 2 2 5" xfId="42"/>
    <cellStyle name="Millares 2 2 5 2" xfId="43"/>
    <cellStyle name="Millares 2 2 6" xfId="44"/>
    <cellStyle name="Millares 2 2 7" xfId="45"/>
    <cellStyle name="Millares 2 2 8" xfId="46"/>
    <cellStyle name="Millares 2 2 9" xfId="47"/>
    <cellStyle name="Millares 2 20" xfId="48"/>
    <cellStyle name="Millares 2 21" xfId="49"/>
    <cellStyle name="Millares 2 22" xfId="50"/>
    <cellStyle name="Millares 2 23" xfId="51"/>
    <cellStyle name="Millares 2 24" xfId="52"/>
    <cellStyle name="Millares 2 3" xfId="53"/>
    <cellStyle name="Millares 2 3 2" xfId="54"/>
    <cellStyle name="Millares 2 3 3" xfId="55"/>
    <cellStyle name="Millares 2 3 3 2" xfId="56"/>
    <cellStyle name="Millares 2 3 4" xfId="57"/>
    <cellStyle name="Millares 2 3 5" xfId="58"/>
    <cellStyle name="Millares 2 3 6" xfId="59"/>
    <cellStyle name="Millares 2 3 7" xfId="60"/>
    <cellStyle name="Millares 2 3 8" xfId="61"/>
    <cellStyle name="Millares 2 4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10" xfId="69"/>
    <cellStyle name="Millares 3 11" xfId="70"/>
    <cellStyle name="Millares 3 2" xfId="71"/>
    <cellStyle name="Millares 3 2 2" xfId="72"/>
    <cellStyle name="Millares 3 3" xfId="73"/>
    <cellStyle name="Millares 3 3 2" xfId="74"/>
    <cellStyle name="Millares 3 4" xfId="75"/>
    <cellStyle name="Millares 3 4 2" xfId="76"/>
    <cellStyle name="Millares 3 5" xfId="77"/>
    <cellStyle name="Millares 3 5 2" xfId="78"/>
    <cellStyle name="Millares 3 6" xfId="79"/>
    <cellStyle name="Millares 3 7" xfId="80"/>
    <cellStyle name="Millares 3 8" xfId="81"/>
    <cellStyle name="Millares 3 9" xfId="82"/>
    <cellStyle name="Millares 4" xfId="83"/>
    <cellStyle name="Millares 4 2" xfId="84"/>
    <cellStyle name="Millares 4 2 2" xfId="85"/>
    <cellStyle name="Millares 4 3" xfId="86"/>
    <cellStyle name="Millares 5" xfId="87"/>
    <cellStyle name="Millares 6" xfId="88"/>
    <cellStyle name="Millares 7" xfId="89"/>
    <cellStyle name="Millares 8" xfId="90"/>
    <cellStyle name="Millares 8 2" xfId="91"/>
    <cellStyle name="Millares 9" xfId="92"/>
    <cellStyle name="Moneda 2" xfId="93"/>
    <cellStyle name="Moneda 2 2" xfId="94"/>
    <cellStyle name="Moneda 2 3" xfId="95"/>
    <cellStyle name="Moneda 2 4" xfId="96"/>
    <cellStyle name="Moneda 2 5" xfId="97"/>
    <cellStyle name="Moneda 2 6" xfId="98"/>
    <cellStyle name="Moneda 3" xfId="99"/>
    <cellStyle name="Normal" xfId="0" builtinId="0"/>
    <cellStyle name="Normal 10" xfId="100"/>
    <cellStyle name="Normal 10 2" xfId="101"/>
    <cellStyle name="Normal 10 3" xfId="102"/>
    <cellStyle name="Normal 10 4" xfId="103"/>
    <cellStyle name="Normal 10 5" xfId="104"/>
    <cellStyle name="Normal 11" xfId="105"/>
    <cellStyle name="Normal 12" xfId="106"/>
    <cellStyle name="Normal 12 2" xfId="107"/>
    <cellStyle name="Normal 13" xfId="108"/>
    <cellStyle name="Normal 14" xfId="109"/>
    <cellStyle name="Normal 15" xfId="110"/>
    <cellStyle name="Normal 16" xfId="111"/>
    <cellStyle name="Normal 2" xfId="2"/>
    <cellStyle name="Normal 2 10" xfId="112"/>
    <cellStyle name="Normal 2 10 2" xfId="113"/>
    <cellStyle name="Normal 2 10 3" xfId="114"/>
    <cellStyle name="Normal 2 11" xfId="115"/>
    <cellStyle name="Normal 2 11 2" xfId="116"/>
    <cellStyle name="Normal 2 11 3" xfId="117"/>
    <cellStyle name="Normal 2 12" xfId="118"/>
    <cellStyle name="Normal 2 12 2" xfId="119"/>
    <cellStyle name="Normal 2 12 3" xfId="120"/>
    <cellStyle name="Normal 2 13" xfId="121"/>
    <cellStyle name="Normal 2 13 2" xfId="122"/>
    <cellStyle name="Normal 2 13 3" xfId="123"/>
    <cellStyle name="Normal 2 14" xfId="124"/>
    <cellStyle name="Normal 2 14 2" xfId="125"/>
    <cellStyle name="Normal 2 14 3" xfId="126"/>
    <cellStyle name="Normal 2 15" xfId="127"/>
    <cellStyle name="Normal 2 15 2" xfId="128"/>
    <cellStyle name="Normal 2 15 3" xfId="129"/>
    <cellStyle name="Normal 2 16" xfId="130"/>
    <cellStyle name="Normal 2 16 2" xfId="131"/>
    <cellStyle name="Normal 2 16 3" xfId="132"/>
    <cellStyle name="Normal 2 17" xfId="133"/>
    <cellStyle name="Normal 2 17 2" xfId="134"/>
    <cellStyle name="Normal 2 17 3" xfId="135"/>
    <cellStyle name="Normal 2 18" xfId="136"/>
    <cellStyle name="Normal 2 18 2" xfId="137"/>
    <cellStyle name="Normal 2 19" xfId="138"/>
    <cellStyle name="Normal 2 2" xfId="3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215537</xdr:colOff>
      <xdr:row>2</xdr:row>
      <xdr:rowOff>77288</xdr:rowOff>
    </xdr:from>
    <xdr:ext cx="184731" cy="274735"/>
    <xdr:sp macro="" textlink="">
      <xdr:nvSpPr>
        <xdr:cNvPr id="2" name="1 CuadroTexto"/>
        <xdr:cNvSpPr txBox="1"/>
      </xdr:nvSpPr>
      <xdr:spPr>
        <a:xfrm>
          <a:off x="7968887" y="401138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C4:O68"/>
  <sheetViews>
    <sheetView showGridLines="0" tabSelected="1" showRuler="0" topLeftCell="B1" zoomScale="80" zoomScaleNormal="80" zoomScalePageLayoutView="70" workbookViewId="0">
      <selection activeCell="B1" sqref="A1:IV65536"/>
    </sheetView>
  </sheetViews>
  <sheetFormatPr baseColWidth="10" defaultRowHeight="12.75"/>
  <cols>
    <col min="1" max="2" width="11.42578125" style="4"/>
    <col min="3" max="3" width="4.28515625" style="4" customWidth="1"/>
    <col min="4" max="4" width="24.28515625" style="4" customWidth="1"/>
    <col min="5" max="5" width="23.7109375" style="4" customWidth="1"/>
    <col min="6" max="7" width="20.5703125" style="4" customWidth="1"/>
    <col min="8" max="8" width="7.7109375" style="4" customWidth="1"/>
    <col min="9" max="9" width="27.140625" style="35" customWidth="1"/>
    <col min="10" max="10" width="33.85546875" style="35" customWidth="1"/>
    <col min="11" max="12" width="20.5703125" style="4" customWidth="1"/>
    <col min="13" max="13" width="4.28515625" style="4" customWidth="1"/>
    <col min="14" max="16384" width="11.42578125" style="4"/>
  </cols>
  <sheetData>
    <row r="4" spans="3:13">
      <c r="C4" s="1"/>
      <c r="D4" s="2"/>
      <c r="E4" s="3" t="s">
        <v>0</v>
      </c>
      <c r="F4" s="3"/>
      <c r="G4" s="3"/>
      <c r="H4" s="3"/>
      <c r="I4" s="3"/>
      <c r="J4" s="3"/>
      <c r="K4" s="3"/>
      <c r="L4" s="2"/>
      <c r="M4" s="2"/>
    </row>
    <row r="5" spans="3:13">
      <c r="C5" s="1"/>
      <c r="D5" s="2"/>
      <c r="E5" s="3" t="s">
        <v>1</v>
      </c>
      <c r="F5" s="3"/>
      <c r="G5" s="3"/>
      <c r="H5" s="3"/>
      <c r="I5" s="3"/>
      <c r="J5" s="3"/>
      <c r="K5" s="3"/>
      <c r="L5" s="2"/>
      <c r="M5" s="2"/>
    </row>
    <row r="6" spans="3:13">
      <c r="C6" s="1"/>
      <c r="D6" s="2"/>
      <c r="E6" s="3" t="s">
        <v>2</v>
      </c>
      <c r="F6" s="3"/>
      <c r="G6" s="3"/>
      <c r="H6" s="3"/>
      <c r="I6" s="3"/>
      <c r="J6" s="3"/>
      <c r="K6" s="3"/>
      <c r="L6" s="2"/>
      <c r="M6" s="2"/>
    </row>
    <row r="7" spans="3:13" ht="9" customHeight="1">
      <c r="C7" s="5"/>
      <c r="D7" s="5"/>
      <c r="E7" s="6"/>
      <c r="F7" s="6"/>
      <c r="G7" s="6"/>
      <c r="H7" s="6"/>
      <c r="I7" s="6"/>
      <c r="J7" s="6"/>
      <c r="K7" s="7"/>
      <c r="L7" s="7"/>
      <c r="M7" s="7"/>
    </row>
    <row r="8" spans="3:13" ht="34.5" customHeight="1">
      <c r="C8" s="8"/>
      <c r="G8" s="9" t="s">
        <v>3</v>
      </c>
      <c r="H8" s="10" t="s">
        <v>4</v>
      </c>
      <c r="I8" s="10"/>
      <c r="J8" s="10"/>
      <c r="K8" s="11"/>
      <c r="L8" s="11"/>
      <c r="M8" s="12"/>
    </row>
    <row r="9" spans="3:13" s="12" customFormat="1" ht="3" customHeight="1">
      <c r="C9" s="8"/>
      <c r="D9" s="13"/>
      <c r="E9" s="13"/>
      <c r="F9" s="13"/>
      <c r="G9" s="13"/>
      <c r="H9" s="14"/>
      <c r="I9" s="15"/>
      <c r="J9" s="15"/>
    </row>
    <row r="10" spans="3:13" s="12" customFormat="1" ht="3" customHeight="1">
      <c r="C10" s="16"/>
      <c r="D10" s="16"/>
      <c r="E10" s="16"/>
      <c r="F10" s="17"/>
      <c r="G10" s="17"/>
      <c r="H10" s="18"/>
      <c r="I10" s="15"/>
      <c r="J10" s="15"/>
    </row>
    <row r="11" spans="3:13" s="24" customFormat="1" ht="20.100000000000001" customHeight="1">
      <c r="C11" s="19"/>
      <c r="D11" s="20" t="s">
        <v>5</v>
      </c>
      <c r="E11" s="20"/>
      <c r="F11" s="21">
        <v>2018</v>
      </c>
      <c r="G11" s="21">
        <v>2017</v>
      </c>
      <c r="H11" s="22"/>
      <c r="I11" s="20" t="s">
        <v>5</v>
      </c>
      <c r="J11" s="20"/>
      <c r="K11" s="21">
        <v>2018</v>
      </c>
      <c r="L11" s="21">
        <v>2017</v>
      </c>
      <c r="M11" s="23"/>
    </row>
    <row r="12" spans="3:13" s="12" customFormat="1" ht="3" customHeight="1">
      <c r="C12" s="25"/>
      <c r="D12" s="26"/>
      <c r="E12" s="26"/>
      <c r="F12" s="27"/>
      <c r="G12" s="27"/>
      <c r="H12" s="15"/>
      <c r="I12" s="15"/>
      <c r="J12" s="15"/>
      <c r="M12" s="28"/>
    </row>
    <row r="13" spans="3:13" s="35" customFormat="1">
      <c r="C13" s="29"/>
      <c r="D13" s="30" t="s">
        <v>6</v>
      </c>
      <c r="E13" s="30"/>
      <c r="F13" s="31"/>
      <c r="G13" s="31"/>
      <c r="H13" s="32"/>
      <c r="I13" s="30" t="s">
        <v>7</v>
      </c>
      <c r="J13" s="30"/>
      <c r="K13" s="33"/>
      <c r="L13" s="33"/>
      <c r="M13" s="34"/>
    </row>
    <row r="14" spans="3:13">
      <c r="C14" s="36"/>
      <c r="D14" s="37" t="s">
        <v>8</v>
      </c>
      <c r="E14" s="37"/>
      <c r="F14" s="38">
        <f>SUM(F15:F22)</f>
        <v>5331651.63</v>
      </c>
      <c r="G14" s="38">
        <f>SUM(G15:G22)</f>
        <v>4303242.7300000004</v>
      </c>
      <c r="H14" s="32"/>
      <c r="I14" s="30" t="s">
        <v>9</v>
      </c>
      <c r="J14" s="30"/>
      <c r="K14" s="38">
        <f>SUM(K15:K17)</f>
        <v>66988751.960000001</v>
      </c>
      <c r="L14" s="38">
        <f>SUM(L15:L17)</f>
        <v>183942793.25</v>
      </c>
      <c r="M14" s="39"/>
    </row>
    <row r="15" spans="3:13">
      <c r="C15" s="40"/>
      <c r="D15" s="41" t="s">
        <v>10</v>
      </c>
      <c r="E15" s="41"/>
      <c r="F15" s="42">
        <v>0</v>
      </c>
      <c r="G15" s="42">
        <v>0</v>
      </c>
      <c r="H15" s="32"/>
      <c r="I15" s="41" t="s">
        <v>11</v>
      </c>
      <c r="J15" s="41"/>
      <c r="K15" s="42">
        <v>55893218.57</v>
      </c>
      <c r="L15" s="42">
        <v>73051104.950000003</v>
      </c>
      <c r="M15" s="39"/>
    </row>
    <row r="16" spans="3:13">
      <c r="C16" s="40"/>
      <c r="D16" s="41" t="s">
        <v>12</v>
      </c>
      <c r="E16" s="41"/>
      <c r="F16" s="42">
        <v>0</v>
      </c>
      <c r="G16" s="42">
        <v>0</v>
      </c>
      <c r="H16" s="32"/>
      <c r="I16" s="41" t="s">
        <v>13</v>
      </c>
      <c r="J16" s="41"/>
      <c r="K16" s="42">
        <v>3347344.42</v>
      </c>
      <c r="L16" s="42">
        <v>4417258.9800000004</v>
      </c>
      <c r="M16" s="39"/>
    </row>
    <row r="17" spans="3:13" ht="12" customHeight="1">
      <c r="C17" s="40"/>
      <c r="D17" s="41" t="s">
        <v>14</v>
      </c>
      <c r="E17" s="41"/>
      <c r="F17" s="42">
        <v>0</v>
      </c>
      <c r="G17" s="42">
        <v>0</v>
      </c>
      <c r="H17" s="32"/>
      <c r="I17" s="41" t="s">
        <v>15</v>
      </c>
      <c r="J17" s="41"/>
      <c r="K17" s="42">
        <v>7748188.9699999997</v>
      </c>
      <c r="L17" s="42">
        <v>106474429.31999999</v>
      </c>
      <c r="M17" s="39"/>
    </row>
    <row r="18" spans="3:13">
      <c r="C18" s="40"/>
      <c r="D18" s="41" t="s">
        <v>16</v>
      </c>
      <c r="E18" s="41"/>
      <c r="F18" s="42">
        <v>0</v>
      </c>
      <c r="G18" s="42">
        <v>0</v>
      </c>
      <c r="H18" s="32"/>
      <c r="I18" s="43"/>
      <c r="J18" s="44"/>
      <c r="K18" s="45"/>
      <c r="L18" s="45"/>
      <c r="M18" s="39"/>
    </row>
    <row r="19" spans="3:13">
      <c r="C19" s="40"/>
      <c r="D19" s="41" t="s">
        <v>17</v>
      </c>
      <c r="E19" s="41"/>
      <c r="F19" s="42">
        <v>79500</v>
      </c>
      <c r="G19" s="42">
        <v>141000</v>
      </c>
      <c r="H19" s="32"/>
      <c r="I19" s="30" t="s">
        <v>18</v>
      </c>
      <c r="J19" s="30"/>
      <c r="K19" s="38">
        <f>SUM(K20:K28)</f>
        <v>57603.18</v>
      </c>
      <c r="L19" s="38">
        <f>SUM(L20:L28)</f>
        <v>53943.55</v>
      </c>
      <c r="M19" s="39"/>
    </row>
    <row r="20" spans="3:13">
      <c r="C20" s="40"/>
      <c r="D20" s="41" t="s">
        <v>19</v>
      </c>
      <c r="E20" s="41"/>
      <c r="F20" s="42">
        <v>4882651.63</v>
      </c>
      <c r="G20" s="42">
        <v>3475242.73</v>
      </c>
      <c r="H20" s="32"/>
      <c r="I20" s="41" t="s">
        <v>20</v>
      </c>
      <c r="J20" s="41"/>
      <c r="K20" s="42">
        <v>0</v>
      </c>
      <c r="L20" s="42">
        <v>0</v>
      </c>
      <c r="M20" s="39"/>
    </row>
    <row r="21" spans="3:13">
      <c r="C21" s="40"/>
      <c r="D21" s="41" t="s">
        <v>21</v>
      </c>
      <c r="E21" s="41"/>
      <c r="F21" s="42">
        <v>369500</v>
      </c>
      <c r="G21" s="42">
        <v>687000</v>
      </c>
      <c r="H21" s="32"/>
      <c r="I21" s="46" t="s">
        <v>22</v>
      </c>
      <c r="J21" s="46"/>
      <c r="K21" s="42">
        <v>10000</v>
      </c>
      <c r="L21" s="42">
        <v>0</v>
      </c>
      <c r="M21" s="39"/>
    </row>
    <row r="22" spans="3:13" ht="52.5" customHeight="1">
      <c r="C22" s="40"/>
      <c r="D22" s="47" t="s">
        <v>23</v>
      </c>
      <c r="E22" s="47"/>
      <c r="F22" s="42">
        <v>0</v>
      </c>
      <c r="G22" s="42">
        <v>0</v>
      </c>
      <c r="H22" s="32"/>
      <c r="I22" s="41" t="s">
        <v>24</v>
      </c>
      <c r="J22" s="41"/>
      <c r="K22" s="42">
        <v>0</v>
      </c>
      <c r="L22" s="42">
        <v>0</v>
      </c>
      <c r="M22" s="39"/>
    </row>
    <row r="23" spans="3:13">
      <c r="C23" s="36"/>
      <c r="D23" s="43"/>
      <c r="E23" s="44"/>
      <c r="F23" s="48"/>
      <c r="G23" s="48"/>
      <c r="H23" s="32"/>
      <c r="I23" s="41" t="s">
        <v>25</v>
      </c>
      <c r="J23" s="41"/>
      <c r="K23" s="42">
        <v>0</v>
      </c>
      <c r="L23" s="42">
        <v>0</v>
      </c>
      <c r="M23" s="39"/>
    </row>
    <row r="24" spans="3:13" ht="29.25" customHeight="1">
      <c r="C24" s="36"/>
      <c r="D24" s="37" t="s">
        <v>26</v>
      </c>
      <c r="E24" s="37"/>
      <c r="F24" s="38">
        <f>SUM(F25:F26)</f>
        <v>72063168.430000007</v>
      </c>
      <c r="G24" s="38">
        <f>SUM(G25:G26)</f>
        <v>182839266.57999998</v>
      </c>
      <c r="H24" s="32"/>
      <c r="I24" s="41" t="s">
        <v>27</v>
      </c>
      <c r="J24" s="41"/>
      <c r="K24" s="42">
        <v>47603.18</v>
      </c>
      <c r="L24" s="42">
        <v>53943.55</v>
      </c>
      <c r="M24" s="39"/>
    </row>
    <row r="25" spans="3:13">
      <c r="C25" s="40"/>
      <c r="D25" s="41" t="s">
        <v>28</v>
      </c>
      <c r="E25" s="41"/>
      <c r="F25" s="49">
        <v>10000</v>
      </c>
      <c r="G25" s="49">
        <v>98762709</v>
      </c>
      <c r="H25" s="32"/>
      <c r="I25" s="41" t="s">
        <v>29</v>
      </c>
      <c r="J25" s="41"/>
      <c r="K25" s="42">
        <v>0</v>
      </c>
      <c r="L25" s="42">
        <v>0</v>
      </c>
      <c r="M25" s="39"/>
    </row>
    <row r="26" spans="3:13">
      <c r="C26" s="40"/>
      <c r="D26" s="41" t="s">
        <v>30</v>
      </c>
      <c r="E26" s="41"/>
      <c r="F26" s="42">
        <v>72053168.430000007</v>
      </c>
      <c r="G26" s="42">
        <v>84076557.579999998</v>
      </c>
      <c r="H26" s="32"/>
      <c r="I26" s="41" t="s">
        <v>31</v>
      </c>
      <c r="J26" s="41"/>
      <c r="K26" s="42">
        <v>0</v>
      </c>
      <c r="L26" s="42">
        <v>0</v>
      </c>
      <c r="M26" s="39"/>
    </row>
    <row r="27" spans="3:13">
      <c r="C27" s="36"/>
      <c r="D27" s="43"/>
      <c r="E27" s="44"/>
      <c r="F27" s="45">
        <v>637063.4</v>
      </c>
      <c r="G27" s="45">
        <v>0.01</v>
      </c>
      <c r="H27" s="32"/>
      <c r="I27" s="41" t="s">
        <v>32</v>
      </c>
      <c r="J27" s="41"/>
      <c r="K27" s="42">
        <v>0</v>
      </c>
      <c r="L27" s="42">
        <v>0</v>
      </c>
      <c r="M27" s="39"/>
    </row>
    <row r="28" spans="3:13">
      <c r="C28" s="40"/>
      <c r="D28" s="37" t="s">
        <v>33</v>
      </c>
      <c r="E28" s="37"/>
      <c r="F28" s="38">
        <v>637063.39</v>
      </c>
      <c r="G28" s="38">
        <v>0</v>
      </c>
      <c r="H28" s="32"/>
      <c r="I28" s="41" t="s">
        <v>34</v>
      </c>
      <c r="J28" s="41"/>
      <c r="K28" s="42">
        <v>0</v>
      </c>
      <c r="L28" s="42">
        <v>0</v>
      </c>
      <c r="M28" s="39"/>
    </row>
    <row r="29" spans="3:13">
      <c r="C29" s="40"/>
      <c r="D29" s="41" t="s">
        <v>35</v>
      </c>
      <c r="E29" s="41"/>
      <c r="F29" s="42">
        <v>0</v>
      </c>
      <c r="G29" s="42">
        <v>0</v>
      </c>
      <c r="H29" s="32"/>
      <c r="I29" s="43"/>
      <c r="J29" s="44"/>
      <c r="K29" s="45"/>
      <c r="L29" s="45"/>
      <c r="M29" s="39"/>
    </row>
    <row r="30" spans="3:13">
      <c r="C30" s="40"/>
      <c r="D30" s="41" t="s">
        <v>36</v>
      </c>
      <c r="E30" s="41"/>
      <c r="F30" s="42">
        <v>0</v>
      </c>
      <c r="G30" s="42">
        <v>0</v>
      </c>
      <c r="H30" s="32"/>
      <c r="I30" s="37" t="s">
        <v>28</v>
      </c>
      <c r="J30" s="37"/>
      <c r="K30" s="38">
        <f>SUM(K31:K33)</f>
        <v>0</v>
      </c>
      <c r="L30" s="38">
        <f>SUM(L31:L33)</f>
        <v>0</v>
      </c>
      <c r="M30" s="39"/>
    </row>
    <row r="31" spans="3:13" ht="26.25" customHeight="1">
      <c r="C31" s="40"/>
      <c r="D31" s="47" t="s">
        <v>37</v>
      </c>
      <c r="E31" s="47"/>
      <c r="F31" s="42">
        <v>0</v>
      </c>
      <c r="G31" s="42">
        <v>0</v>
      </c>
      <c r="H31" s="32"/>
      <c r="I31" s="41" t="s">
        <v>38</v>
      </c>
      <c r="J31" s="41"/>
      <c r="K31" s="42">
        <v>0</v>
      </c>
      <c r="L31" s="42">
        <v>0</v>
      </c>
      <c r="M31" s="39"/>
    </row>
    <row r="32" spans="3:13">
      <c r="C32" s="40"/>
      <c r="D32" s="41" t="s">
        <v>39</v>
      </c>
      <c r="E32" s="41"/>
      <c r="F32" s="42">
        <v>0.01</v>
      </c>
      <c r="G32" s="42">
        <v>0.01</v>
      </c>
      <c r="H32" s="32"/>
      <c r="I32" s="41" t="s">
        <v>40</v>
      </c>
      <c r="J32" s="41"/>
      <c r="K32" s="42">
        <v>0</v>
      </c>
      <c r="L32" s="42">
        <v>0</v>
      </c>
      <c r="M32" s="39"/>
    </row>
    <row r="33" spans="3:13">
      <c r="C33" s="40"/>
      <c r="D33" s="41" t="s">
        <v>41</v>
      </c>
      <c r="E33" s="41"/>
      <c r="F33" s="42">
        <v>0.01</v>
      </c>
      <c r="G33" s="42">
        <v>0.01</v>
      </c>
      <c r="H33" s="32"/>
      <c r="I33" s="41" t="s">
        <v>42</v>
      </c>
      <c r="J33" s="41"/>
      <c r="K33" s="42">
        <v>0</v>
      </c>
      <c r="L33" s="42">
        <v>0</v>
      </c>
      <c r="M33" s="39"/>
    </row>
    <row r="34" spans="3:13">
      <c r="C34" s="36"/>
      <c r="D34" s="43"/>
      <c r="E34" s="50"/>
      <c r="F34" s="31"/>
      <c r="G34" s="31"/>
      <c r="H34" s="32"/>
      <c r="I34" s="43"/>
      <c r="J34" s="44"/>
      <c r="K34" s="45"/>
      <c r="L34" s="45"/>
      <c r="M34" s="39"/>
    </row>
    <row r="35" spans="3:13">
      <c r="C35" s="51"/>
      <c r="D35" s="52" t="s">
        <v>43</v>
      </c>
      <c r="E35" s="52"/>
      <c r="F35" s="53">
        <f>F14+F24+F28</f>
        <v>78031883.450000003</v>
      </c>
      <c r="G35" s="53">
        <f>G14+G24+G28</f>
        <v>187142509.30999997</v>
      </c>
      <c r="H35" s="54"/>
      <c r="I35" s="30" t="s">
        <v>44</v>
      </c>
      <c r="J35" s="30"/>
      <c r="K35" s="55">
        <f>SUM(K36:K40)</f>
        <v>0</v>
      </c>
      <c r="L35" s="55">
        <f>SUM(L36:L40)</f>
        <v>0</v>
      </c>
      <c r="M35" s="39"/>
    </row>
    <row r="36" spans="3:13">
      <c r="C36" s="36"/>
      <c r="D36" s="52"/>
      <c r="E36" s="52"/>
      <c r="F36" s="33"/>
      <c r="G36" s="33"/>
      <c r="H36" s="32"/>
      <c r="I36" s="41" t="s">
        <v>45</v>
      </c>
      <c r="J36" s="41"/>
      <c r="K36" s="42">
        <v>0</v>
      </c>
      <c r="L36" s="42">
        <v>0</v>
      </c>
      <c r="M36" s="39"/>
    </row>
    <row r="37" spans="3:13">
      <c r="C37" s="56"/>
      <c r="D37" s="32"/>
      <c r="E37" s="32"/>
      <c r="F37" s="57"/>
      <c r="G37" s="57"/>
      <c r="H37" s="32"/>
      <c r="I37" s="41" t="s">
        <v>46</v>
      </c>
      <c r="J37" s="41"/>
      <c r="K37" s="42">
        <v>0</v>
      </c>
      <c r="L37" s="42">
        <v>0</v>
      </c>
      <c r="M37" s="39"/>
    </row>
    <row r="38" spans="3:13">
      <c r="C38" s="56"/>
      <c r="D38" s="32"/>
      <c r="E38" s="32"/>
      <c r="F38" s="57"/>
      <c r="G38" s="57"/>
      <c r="H38" s="32"/>
      <c r="I38" s="41" t="s">
        <v>47</v>
      </c>
      <c r="J38" s="41"/>
      <c r="K38" s="42">
        <v>0</v>
      </c>
      <c r="L38" s="42">
        <v>0</v>
      </c>
      <c r="M38" s="39"/>
    </row>
    <row r="39" spans="3:13">
      <c r="C39" s="56"/>
      <c r="D39" s="32"/>
      <c r="E39" s="32"/>
      <c r="F39" s="57"/>
      <c r="G39" s="57"/>
      <c r="H39" s="32"/>
      <c r="I39" s="41" t="s">
        <v>48</v>
      </c>
      <c r="J39" s="41"/>
      <c r="K39" s="42">
        <v>0</v>
      </c>
      <c r="L39" s="42">
        <v>0</v>
      </c>
      <c r="M39" s="39"/>
    </row>
    <row r="40" spans="3:13">
      <c r="C40" s="56"/>
      <c r="D40" s="32"/>
      <c r="E40" s="32"/>
      <c r="F40" s="57"/>
      <c r="G40" s="57"/>
      <c r="H40" s="32"/>
      <c r="I40" s="41" t="s">
        <v>49</v>
      </c>
      <c r="J40" s="41"/>
      <c r="K40" s="42">
        <v>0</v>
      </c>
      <c r="L40" s="42">
        <v>0</v>
      </c>
      <c r="M40" s="39"/>
    </row>
    <row r="41" spans="3:13">
      <c r="C41" s="56"/>
      <c r="D41" s="32"/>
      <c r="E41" s="32"/>
      <c r="F41" s="57"/>
      <c r="G41" s="57"/>
      <c r="H41" s="32"/>
      <c r="I41" s="43"/>
      <c r="J41" s="44"/>
      <c r="K41" s="45"/>
      <c r="L41" s="45"/>
      <c r="M41" s="39"/>
    </row>
    <row r="42" spans="3:13">
      <c r="C42" s="56"/>
      <c r="D42" s="32"/>
      <c r="E42" s="32"/>
      <c r="F42" s="57"/>
      <c r="G42" s="57"/>
      <c r="H42" s="32"/>
      <c r="I42" s="37" t="s">
        <v>50</v>
      </c>
      <c r="J42" s="37"/>
      <c r="K42" s="55">
        <f>SUM(K43:K48)</f>
        <v>11118.53</v>
      </c>
      <c r="L42" s="55">
        <f>SUM(L43:L48)</f>
        <v>16015482.15</v>
      </c>
      <c r="M42" s="39"/>
    </row>
    <row r="43" spans="3:13" ht="26.25" customHeight="1">
      <c r="C43" s="56"/>
      <c r="D43" s="32"/>
      <c r="E43" s="32"/>
      <c r="F43" s="57"/>
      <c r="G43" s="57"/>
      <c r="H43" s="32"/>
      <c r="I43" s="47" t="s">
        <v>51</v>
      </c>
      <c r="J43" s="47"/>
      <c r="K43" s="58">
        <v>11120.44</v>
      </c>
      <c r="L43" s="58">
        <v>16015480.32</v>
      </c>
      <c r="M43" s="39"/>
    </row>
    <row r="44" spans="3:13">
      <c r="C44" s="56"/>
      <c r="D44" s="32"/>
      <c r="E44" s="32"/>
      <c r="F44" s="57"/>
      <c r="G44" s="57"/>
      <c r="H44" s="32"/>
      <c r="I44" s="41" t="s">
        <v>52</v>
      </c>
      <c r="J44" s="41"/>
      <c r="K44" s="42">
        <v>0</v>
      </c>
      <c r="L44" s="42">
        <v>0</v>
      </c>
      <c r="M44" s="39"/>
    </row>
    <row r="45" spans="3:13" ht="12" customHeight="1">
      <c r="C45" s="56"/>
      <c r="D45" s="32"/>
      <c r="E45" s="32"/>
      <c r="F45" s="57"/>
      <c r="G45" s="57"/>
      <c r="H45" s="32"/>
      <c r="I45" s="41" t="s">
        <v>53</v>
      </c>
      <c r="J45" s="41"/>
      <c r="K45" s="42">
        <v>0</v>
      </c>
      <c r="L45" s="42">
        <v>0</v>
      </c>
      <c r="M45" s="39"/>
    </row>
    <row r="46" spans="3:13" ht="25.5" customHeight="1">
      <c r="C46" s="56"/>
      <c r="D46" s="32"/>
      <c r="E46" s="32"/>
      <c r="F46" s="57"/>
      <c r="G46" s="57"/>
      <c r="H46" s="32"/>
      <c r="I46" s="47" t="s">
        <v>54</v>
      </c>
      <c r="J46" s="47"/>
      <c r="K46" s="42">
        <v>0</v>
      </c>
      <c r="L46" s="42">
        <v>0</v>
      </c>
      <c r="M46" s="39"/>
    </row>
    <row r="47" spans="3:13">
      <c r="C47" s="56"/>
      <c r="D47" s="32"/>
      <c r="E47" s="32"/>
      <c r="F47" s="57"/>
      <c r="G47" s="57"/>
      <c r="H47" s="32"/>
      <c r="I47" s="41" t="s">
        <v>55</v>
      </c>
      <c r="J47" s="41"/>
      <c r="K47" s="42">
        <v>0</v>
      </c>
      <c r="L47" s="42">
        <v>0</v>
      </c>
      <c r="M47" s="39"/>
    </row>
    <row r="48" spans="3:13">
      <c r="C48" s="56"/>
      <c r="D48" s="32"/>
      <c r="E48" s="32"/>
      <c r="F48" s="57"/>
      <c r="G48" s="57"/>
      <c r="H48" s="32"/>
      <c r="I48" s="41" t="s">
        <v>56</v>
      </c>
      <c r="J48" s="41"/>
      <c r="K48" s="58">
        <v>-1.91</v>
      </c>
      <c r="L48" s="58">
        <v>1.83</v>
      </c>
      <c r="M48" s="59"/>
    </row>
    <row r="49" spans="3:15">
      <c r="C49" s="56"/>
      <c r="D49" s="32"/>
      <c r="E49" s="32"/>
      <c r="F49" s="57"/>
      <c r="G49" s="57"/>
      <c r="H49" s="32"/>
      <c r="I49" s="43"/>
      <c r="J49" s="44"/>
      <c r="K49" s="45"/>
      <c r="L49" s="45"/>
      <c r="M49" s="39"/>
    </row>
    <row r="50" spans="3:15">
      <c r="C50" s="56"/>
      <c r="D50" s="32"/>
      <c r="E50" s="32"/>
      <c r="F50" s="57"/>
      <c r="G50" s="57"/>
      <c r="H50" s="32"/>
      <c r="I50" s="37" t="s">
        <v>57</v>
      </c>
      <c r="J50" s="37"/>
      <c r="K50" s="55">
        <f>SUM(K51)</f>
        <v>0</v>
      </c>
      <c r="L50" s="55">
        <f>SUM(L51)</f>
        <v>0</v>
      </c>
      <c r="M50" s="39"/>
    </row>
    <row r="51" spans="3:15">
      <c r="C51" s="56"/>
      <c r="D51" s="32"/>
      <c r="E51" s="32"/>
      <c r="F51" s="57"/>
      <c r="G51" s="57"/>
      <c r="H51" s="32"/>
      <c r="I51" s="41" t="s">
        <v>58</v>
      </c>
      <c r="J51" s="41"/>
      <c r="K51" s="42">
        <v>0</v>
      </c>
      <c r="L51" s="42">
        <v>0</v>
      </c>
      <c r="M51" s="39"/>
      <c r="O51" s="60"/>
    </row>
    <row r="52" spans="3:15">
      <c r="C52" s="56"/>
      <c r="D52" s="32"/>
      <c r="E52" s="32"/>
      <c r="F52" s="57"/>
      <c r="G52" s="57"/>
      <c r="H52" s="32"/>
      <c r="I52" s="43"/>
      <c r="J52" s="44"/>
      <c r="K52" s="45"/>
      <c r="L52" s="45"/>
      <c r="M52" s="39"/>
      <c r="O52" s="60"/>
    </row>
    <row r="53" spans="3:15">
      <c r="C53" s="56"/>
      <c r="D53" s="32"/>
      <c r="E53" s="32"/>
      <c r="F53" s="57"/>
      <c r="G53" s="57"/>
      <c r="H53" s="32"/>
      <c r="I53" s="52" t="s">
        <v>59</v>
      </c>
      <c r="J53" s="52"/>
      <c r="K53" s="61">
        <f>K14+K19+K30+K35+K42+K50</f>
        <v>67057473.670000002</v>
      </c>
      <c r="L53" s="61">
        <f>L14+L19+L30+L35+L42+L50</f>
        <v>200012218.95000002</v>
      </c>
      <c r="M53" s="62"/>
    </row>
    <row r="54" spans="3:15">
      <c r="C54" s="56"/>
      <c r="D54" s="32"/>
      <c r="E54" s="32"/>
      <c r="F54" s="57"/>
      <c r="G54" s="57"/>
      <c r="H54" s="32"/>
      <c r="I54" s="63"/>
      <c r="J54" s="63"/>
      <c r="K54" s="45"/>
      <c r="L54" s="45"/>
      <c r="M54" s="62"/>
    </row>
    <row r="55" spans="3:15">
      <c r="C55" s="56"/>
      <c r="D55" s="32"/>
      <c r="E55" s="32"/>
      <c r="F55" s="57"/>
      <c r="G55" s="57"/>
      <c r="H55" s="32"/>
      <c r="I55" s="64" t="s">
        <v>60</v>
      </c>
      <c r="J55" s="64"/>
      <c r="K55" s="61">
        <f>+F35-K53</f>
        <v>10974409.780000001</v>
      </c>
      <c r="L55" s="61">
        <f>G35-L53</f>
        <v>-12869709.640000045</v>
      </c>
      <c r="M55" s="62"/>
    </row>
    <row r="56" spans="3:15" ht="6" customHeight="1">
      <c r="C56" s="65"/>
      <c r="D56" s="66"/>
      <c r="E56" s="66"/>
      <c r="F56" s="66"/>
      <c r="G56" s="66"/>
      <c r="H56" s="66"/>
      <c r="I56" s="67"/>
      <c r="J56" s="67"/>
      <c r="K56" s="68"/>
      <c r="L56" s="68"/>
      <c r="M56" s="69"/>
    </row>
    <row r="57" spans="3:15" ht="6" customHeight="1">
      <c r="C57" s="12"/>
      <c r="D57" s="12"/>
      <c r="E57" s="12"/>
      <c r="F57" s="12"/>
      <c r="G57" s="12"/>
      <c r="H57" s="12"/>
      <c r="I57" s="15"/>
      <c r="J57" s="15"/>
      <c r="K57" s="12"/>
      <c r="L57" s="12"/>
      <c r="M57" s="12"/>
    </row>
    <row r="58" spans="3:15" ht="6" customHeight="1">
      <c r="C58" s="12"/>
      <c r="D58" s="44"/>
      <c r="E58" s="70"/>
      <c r="F58" s="71"/>
      <c r="G58" s="71"/>
      <c r="H58" s="12"/>
      <c r="I58" s="72"/>
      <c r="J58" s="73"/>
      <c r="K58" s="71"/>
      <c r="L58" s="71"/>
      <c r="M58" s="12"/>
    </row>
    <row r="59" spans="3:15" ht="15" customHeight="1">
      <c r="C59" s="44" t="s">
        <v>61</v>
      </c>
      <c r="E59" s="44"/>
      <c r="F59" s="44"/>
      <c r="G59" s="44"/>
      <c r="H59" s="44"/>
      <c r="I59" s="44"/>
      <c r="J59" s="44"/>
      <c r="K59" s="44"/>
      <c r="L59" s="44"/>
    </row>
    <row r="60" spans="3:15" ht="9.75" customHeight="1">
      <c r="D60" s="44"/>
      <c r="E60" s="70"/>
      <c r="F60" s="71"/>
      <c r="G60" s="71"/>
      <c r="I60" s="72"/>
      <c r="J60" s="70"/>
      <c r="K60" s="71"/>
      <c r="L60" s="71"/>
    </row>
    <row r="61" spans="3:15" ht="9.75" customHeight="1">
      <c r="D61" s="44"/>
      <c r="E61" s="70"/>
      <c r="F61" s="71"/>
      <c r="G61" s="71"/>
      <c r="I61" s="72"/>
      <c r="J61" s="70"/>
      <c r="K61" s="71"/>
      <c r="L61" s="71"/>
    </row>
    <row r="62" spans="3:15" ht="9.75" customHeight="1">
      <c r="D62" s="44"/>
      <c r="E62" s="70"/>
      <c r="F62" s="71"/>
      <c r="G62" s="71"/>
      <c r="I62" s="72"/>
      <c r="J62" s="70"/>
      <c r="K62" s="71"/>
      <c r="L62" s="71"/>
    </row>
    <row r="63" spans="3:15" ht="30" customHeight="1">
      <c r="D63" s="44"/>
      <c r="E63" s="74"/>
      <c r="F63" s="74"/>
      <c r="G63" s="71"/>
      <c r="I63" s="75"/>
      <c r="J63" s="75"/>
      <c r="K63" s="71"/>
      <c r="L63" s="71"/>
    </row>
    <row r="64" spans="3:15" ht="14.1" customHeight="1">
      <c r="D64" s="76"/>
      <c r="E64" s="77" t="s">
        <v>62</v>
      </c>
      <c r="F64" s="77"/>
      <c r="G64" s="71"/>
      <c r="H64" s="71"/>
      <c r="I64" s="78" t="s">
        <v>63</v>
      </c>
      <c r="J64" s="78"/>
      <c r="K64" s="79"/>
      <c r="L64" s="71"/>
    </row>
    <row r="65" spans="4:13" ht="14.1" customHeight="1">
      <c r="D65" s="80"/>
      <c r="E65" s="81" t="s">
        <v>64</v>
      </c>
      <c r="F65" s="81"/>
      <c r="G65" s="82"/>
      <c r="H65" s="82"/>
      <c r="I65" s="81" t="s">
        <v>65</v>
      </c>
      <c r="J65" s="81"/>
      <c r="K65" s="79"/>
      <c r="L65" s="71"/>
    </row>
    <row r="66" spans="4:13" ht="9.9499999999999993" customHeight="1">
      <c r="F66" s="83"/>
    </row>
    <row r="67" spans="4:13">
      <c r="D67" s="12"/>
      <c r="E67" s="12"/>
      <c r="F67" s="83"/>
      <c r="G67" s="12"/>
      <c r="H67" s="12"/>
      <c r="I67" s="15"/>
      <c r="J67" s="15"/>
      <c r="K67" s="12"/>
      <c r="L67" s="12"/>
      <c r="M67" s="12"/>
    </row>
    <row r="68" spans="4:13">
      <c r="F68" s="83"/>
    </row>
  </sheetData>
  <sheetProtection password="EA12" sheet="1" objects="1" scenarios="1" formatCells="0"/>
  <mergeCells count="69">
    <mergeCell ref="I55:J55"/>
    <mergeCell ref="E63:F63"/>
    <mergeCell ref="I63:J63"/>
    <mergeCell ref="E64:F64"/>
    <mergeCell ref="I64:J64"/>
    <mergeCell ref="E65:F65"/>
    <mergeCell ref="I65:J65"/>
    <mergeCell ref="I46:J46"/>
    <mergeCell ref="I47:J47"/>
    <mergeCell ref="I48:J48"/>
    <mergeCell ref="I50:J50"/>
    <mergeCell ref="I51:J51"/>
    <mergeCell ref="I53:J53"/>
    <mergeCell ref="I39:J39"/>
    <mergeCell ref="I40:J40"/>
    <mergeCell ref="I42:J42"/>
    <mergeCell ref="I43:J43"/>
    <mergeCell ref="I44:J44"/>
    <mergeCell ref="I45:J45"/>
    <mergeCell ref="D35:E35"/>
    <mergeCell ref="I35:J35"/>
    <mergeCell ref="D36:E36"/>
    <mergeCell ref="I36:J36"/>
    <mergeCell ref="I37:J37"/>
    <mergeCell ref="I38:J38"/>
    <mergeCell ref="D31:E31"/>
    <mergeCell ref="I31:J31"/>
    <mergeCell ref="D32:E32"/>
    <mergeCell ref="I32:J32"/>
    <mergeCell ref="D33:E33"/>
    <mergeCell ref="I33:J33"/>
    <mergeCell ref="I27:J27"/>
    <mergeCell ref="D28:E28"/>
    <mergeCell ref="I28:J28"/>
    <mergeCell ref="D29:E29"/>
    <mergeCell ref="D30:E30"/>
    <mergeCell ref="I30:J30"/>
    <mergeCell ref="I23:J23"/>
    <mergeCell ref="D24:E24"/>
    <mergeCell ref="I24:J24"/>
    <mergeCell ref="D25:E25"/>
    <mergeCell ref="I25:J25"/>
    <mergeCell ref="D26:E26"/>
    <mergeCell ref="I26:J26"/>
    <mergeCell ref="D20:E20"/>
    <mergeCell ref="I20:J20"/>
    <mergeCell ref="D21:E21"/>
    <mergeCell ref="I21:J21"/>
    <mergeCell ref="D22:E22"/>
    <mergeCell ref="I22:J22"/>
    <mergeCell ref="D16:E16"/>
    <mergeCell ref="I16:J16"/>
    <mergeCell ref="D17:E17"/>
    <mergeCell ref="I17:J17"/>
    <mergeCell ref="D18:E18"/>
    <mergeCell ref="D19:E19"/>
    <mergeCell ref="I19:J19"/>
    <mergeCell ref="D13:E13"/>
    <mergeCell ref="I13:J13"/>
    <mergeCell ref="D14:E14"/>
    <mergeCell ref="I14:J14"/>
    <mergeCell ref="D15:E15"/>
    <mergeCell ref="I15:J15"/>
    <mergeCell ref="E4:K4"/>
    <mergeCell ref="E5:K5"/>
    <mergeCell ref="E6:K6"/>
    <mergeCell ref="H8:J8"/>
    <mergeCell ref="D11:E11"/>
    <mergeCell ref="I11:J11"/>
  </mergeCells>
  <printOptions verticalCentered="1"/>
  <pageMargins left="0.39370078740157483" right="0" top="0.43307086614173229" bottom="0.70866141732283472" header="0.39370078740157483" footer="0"/>
  <pageSetup scale="6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2018-10-15T21:42:40Z</dcterms:created>
  <dcterms:modified xsi:type="dcterms:W3CDTF">2018-10-15T21:49:25Z</dcterms:modified>
</cp:coreProperties>
</file>