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gda cadena\Desktop\para cargar en la pagina\4to trimestre\trimestral\1-contable\excel\"/>
    </mc:Choice>
  </mc:AlternateContent>
  <bookViews>
    <workbookView xWindow="0" yWindow="0" windowWidth="24000" windowHeight="8925"/>
  </bookViews>
  <sheets>
    <sheet name="0316_EAA 4" sheetId="1" r:id="rId1"/>
  </sheets>
  <definedNames>
    <definedName name="_xlnm._FilterDatabase" localSheetId="0" hidden="1">'0316_EAA 4'!$B$3:$H$25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25" i="1" l="1"/>
  <c r="H25" i="1"/>
  <c r="H24" i="1"/>
  <c r="G24" i="1"/>
  <c r="G23" i="1"/>
  <c r="H23" i="1"/>
  <c r="H22" i="1"/>
  <c r="G22" i="1"/>
  <c r="G21" i="1"/>
  <c r="H21" i="1"/>
  <c r="H20" i="1"/>
  <c r="G20" i="1"/>
  <c r="G19" i="1"/>
  <c r="H19" i="1"/>
  <c r="H18" i="1"/>
  <c r="G18" i="1"/>
  <c r="G17" i="1"/>
  <c r="H17" i="1"/>
  <c r="F16" i="1"/>
  <c r="E16" i="1"/>
  <c r="D16" i="1"/>
  <c r="H14" i="1"/>
  <c r="G14" i="1"/>
  <c r="G13" i="1"/>
  <c r="H13" i="1"/>
  <c r="H12" i="1"/>
  <c r="G12" i="1"/>
  <c r="G11" i="1"/>
  <c r="H11" i="1"/>
  <c r="H10" i="1"/>
  <c r="G10" i="1"/>
  <c r="G9" i="1"/>
  <c r="H9" i="1"/>
  <c r="H8" i="1"/>
  <c r="G8" i="1"/>
  <c r="G7" i="1"/>
  <c r="F7" i="1"/>
  <c r="F5" i="1"/>
  <c r="E7" i="1"/>
  <c r="D7" i="1"/>
  <c r="E5" i="1"/>
  <c r="D5" i="1"/>
  <c r="G5" i="1"/>
  <c r="H7" i="1"/>
  <c r="H5" i="1"/>
  <c r="H16" i="1"/>
  <c r="G16" i="1"/>
</calcChain>
</file>

<file path=xl/sharedStrings.xml><?xml version="1.0" encoding="utf-8"?>
<sst xmlns="http://schemas.openxmlformats.org/spreadsheetml/2006/main" count="33" uniqueCount="33">
  <si>
    <t>ACTIVO</t>
  </si>
  <si>
    <t>Inventarios</t>
  </si>
  <si>
    <t>Almacenes</t>
  </si>
  <si>
    <t>Concepto</t>
  </si>
  <si>
    <t>Saldo Inicial 
1</t>
  </si>
  <si>
    <t>Cargos del Periodo 2</t>
  </si>
  <si>
    <t>Abonos del Periodo 3</t>
  </si>
  <si>
    <t>Saldo Final 
4 (1+2-3)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</si>
  <si>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</si>
  <si>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</si>
  <si>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</si>
  <si>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</si>
  <si>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</si>
  <si>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</si>
  <si>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</si>
  <si>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</si>
  <si>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</si>
  <si>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</si>
  <si>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</si>
  <si>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</si>
  <si>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</si>
  <si>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</si>
  <si>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</si>
  <si>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</si>
  <si>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Variación Del Periodo
(4-1)</t>
  </si>
  <si>
    <t>“Bajo protesta de decir verdad declaramos que los Estados Financieros y sus notas, son razonablemente correctos y son responsabilidad del emisor”.</t>
  </si>
  <si>
    <t xml:space="preserve">                        Director Administrativo</t>
  </si>
  <si>
    <t xml:space="preserve">                                                                                       Ing. Pedro Peredo Medina</t>
  </si>
  <si>
    <t xml:space="preserve">                                                                                              Director General</t>
  </si>
  <si>
    <t xml:space="preserve">                                                                              _____________________________</t>
  </si>
  <si>
    <t>C.P. Cecilio Zamarripa Aguirre</t>
  </si>
  <si>
    <t xml:space="preserve">      _______________________________</t>
  </si>
  <si>
    <t>INSTITUTO DE INFRAESTRUCTURA FISICA EDUCATIVA DE GUANAJUATO
Estado Analítico del Activo
Del 1 de Enero al 31 de Diciembre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</si>
</sst>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b/>
      <i/>
      <sz val="8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</cellStyleXfs>
  <cellXfs count="25">
    <xf numFmtId="0" fontId="0" fillId="0" borderId="0" xfId="0"/>
    <xf numFmtId="0" fontId="0" fillId="0" borderId="0" xfId="0" applyProtection="1">
      <protection locked="0"/>
    </xf>
    <xf numFmtId="0" fontId="2" fillId="0" borderId="0" xfId="8" applyFont="1" applyFill="1" applyBorder="1" applyAlignment="1">
      <alignment vertical="top" wrapText="1"/>
    </xf>
    <xf numFmtId="0" fontId="3" fillId="0" borderId="1" xfId="8" applyFont="1" applyFill="1" applyBorder="1" applyAlignment="1">
      <alignment horizontal="center" vertical="top"/>
    </xf>
    <xf numFmtId="0" fontId="3" fillId="0" borderId="2" xfId="8" applyFont="1" applyFill="1" applyBorder="1" applyAlignment="1">
      <alignment horizontal="center" vertical="center"/>
    </xf>
    <xf numFmtId="0" fontId="3" fillId="0" borderId="3" xfId="8" applyFont="1" applyFill="1" applyBorder="1" applyAlignment="1">
      <alignment horizontal="center" vertical="center" wrapText="1"/>
    </xf>
    <xf numFmtId="0" fontId="0" fillId="0" borderId="4" xfId="0" applyBorder="1" applyProtection="1">
      <protection locked="0"/>
    </xf>
    <xf numFmtId="0" fontId="3" fillId="0" borderId="0" xfId="8" applyFont="1" applyFill="1" applyBorder="1" applyAlignment="1">
      <alignment horizontal="left" vertical="top" wrapText="1"/>
    </xf>
    <xf numFmtId="0" fontId="2" fillId="2" borderId="5" xfId="8" applyFont="1" applyFill="1" applyBorder="1" applyAlignment="1">
      <alignment horizontal="center" vertical="center"/>
    </xf>
    <xf numFmtId="0" fontId="2" fillId="2" borderId="3" xfId="8" applyFont="1" applyFill="1" applyBorder="1" applyAlignment="1">
      <alignment horizontal="center" vertical="center" wrapText="1"/>
    </xf>
    <xf numFmtId="4" fontId="2" fillId="2" borderId="6" xfId="8" applyNumberFormat="1" applyFont="1" applyFill="1" applyBorder="1" applyAlignment="1">
      <alignment horizontal="center" vertical="center" wrapText="1"/>
    </xf>
    <xf numFmtId="0" fontId="3" fillId="0" borderId="7" xfId="8" applyNumberFormat="1" applyFont="1" applyFill="1" applyBorder="1" applyAlignment="1">
      <alignment horizontal="center" vertical="center" wrapText="1"/>
    </xf>
    <xf numFmtId="0" fontId="3" fillId="0" borderId="7" xfId="8" quotePrefix="1" applyNumberFormat="1" applyFont="1" applyFill="1" applyBorder="1" applyAlignment="1">
      <alignment horizontal="center" vertical="center" wrapText="1"/>
    </xf>
    <xf numFmtId="0" fontId="0" fillId="0" borderId="8" xfId="0" applyBorder="1" applyProtection="1">
      <protection locked="0"/>
    </xf>
    <xf numFmtId="0" fontId="2" fillId="0" borderId="1" xfId="8" applyFont="1" applyFill="1" applyBorder="1" applyAlignment="1">
      <alignment vertical="top"/>
    </xf>
    <xf numFmtId="0" fontId="0" fillId="0" borderId="9" xfId="0" applyBorder="1" applyProtection="1">
      <protection locked="0"/>
    </xf>
    <xf numFmtId="0" fontId="5" fillId="0" borderId="0" xfId="8" applyFont="1" applyFill="1" applyBorder="1" applyAlignment="1">
      <alignment vertical="top" wrapText="1"/>
    </xf>
    <xf numFmtId="3" fontId="2" fillId="0" borderId="10" xfId="8" applyNumberFormat="1" applyFont="1" applyFill="1" applyBorder="1" applyAlignment="1" applyProtection="1">
      <alignment vertical="top" wrapText="1"/>
      <protection locked="0"/>
    </xf>
    <xf numFmtId="3" fontId="3" fillId="0" borderId="10" xfId="8" applyNumberFormat="1" applyFont="1" applyFill="1" applyBorder="1" applyAlignment="1" applyProtection="1">
      <alignment vertical="top" wrapText="1"/>
      <protection locked="0"/>
    </xf>
    <xf numFmtId="3" fontId="3" fillId="0" borderId="10" xfId="8" applyNumberFormat="1" applyFont="1" applyFill="1" applyBorder="1" applyAlignment="1" applyProtection="1">
      <alignment wrapText="1"/>
      <protection locked="0"/>
    </xf>
    <xf numFmtId="0" fontId="2" fillId="2" borderId="5" xfId="8" applyFont="1" applyFill="1" applyBorder="1" applyAlignment="1" applyProtection="1">
      <alignment horizontal="center" vertical="center" wrapText="1"/>
      <protection locked="0"/>
    </xf>
    <xf numFmtId="0" fontId="2" fillId="2" borderId="11" xfId="8" applyFont="1" applyFill="1" applyBorder="1" applyAlignment="1" applyProtection="1">
      <alignment horizontal="center" vertical="center" wrapText="1"/>
      <protection locked="0"/>
    </xf>
    <xf numFmtId="0" fontId="2" fillId="2" borderId="12" xfId="8" applyFont="1" applyFill="1" applyBorder="1" applyAlignment="1" applyProtection="1">
      <alignment horizontal="center" vertical="center" wrapText="1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0" fontId="0" fillId="0" borderId="0" xfId="0" applyAlignment="1" applyProtection="1">
      <alignment horizontal="center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35"/>
  <sheetViews>
    <sheetView showGridLines="0" tabSelected="1" topLeftCell="A25" zoomScaleNormal="100" workbookViewId="0">
      <selection activeCell="H35" sqref="B1:H35"/>
    </sheetView>
  </sheetViews>
  <sheetFormatPr baseColWidth="10" defaultRowHeight="11.25" x14ac:dyDescent="0.2"/>
  <cols>
    <col min="1" max="1" width="12" style="1"/>
    <col min="2" max="2" width="1" style="1" customWidth="1"/>
    <col min="3" max="3" width="70.83203125" style="1" customWidth="1"/>
    <col min="4" max="4" width="18.83203125" style="1" customWidth="1"/>
    <col min="5" max="5" width="17.83203125" style="1" customWidth="1"/>
    <col min="6" max="8" width="18.83203125" style="1" customWidth="1"/>
    <col min="9" max="9" width="13.33203125" style="1" customWidth="1"/>
    <col min="10" max="16384" width="12" style="1"/>
  </cols>
  <sheetData>
    <row r="2" spans="2:8" ht="47.25" customHeight="1" x14ac:dyDescent="0.2">
      <c r="B2" s="20" t="s">
        <v>32</v>
      </c>
      <c r="C2" s="21"/>
      <c r="D2" s="21"/>
      <c r="E2" s="21"/>
      <c r="F2" s="21"/>
      <c r="G2" s="21"/>
      <c r="H2" s="22"/>
    </row>
    <row r="3" spans="2:8" ht="33.75" x14ac:dyDescent="0.2">
      <c r="B3" s="8"/>
      <c r="C3" s="9" t="s">
        <v>3</v>
      </c>
      <c r="D3" s="10" t="s">
        <v>4</v>
      </c>
      <c r="E3" s="10" t="s">
        <v>5</v>
      </c>
      <c r="F3" s="10" t="s">
        <v>6</v>
      </c>
      <c r="G3" s="10" t="s">
        <v>7</v>
      </c>
      <c r="H3" s="10" t="s">
        <v>24</v>
      </c>
    </row>
    <row r="4" spans="2:8" x14ac:dyDescent="0.2">
      <c r="B4" s="4"/>
      <c r="C4" s="5"/>
      <c r="D4" s="11"/>
      <c r="E4" s="11"/>
      <c r="F4" s="11"/>
      <c r="G4" s="11"/>
      <c r="H4" s="12"/>
    </row>
    <row r="5" spans="2:8" x14ac:dyDescent="0.2">
      <c r="B5" s="14" t="s">
        <v>0</v>
      </c>
      <c r="C5" s="2"/>
      <c r="D5" s="17">
        <f>SUM(D7+D16)</f>
        <v>2735797573.21</v>
      </c>
      <c r="E5" s="17">
        <f>SUM(E7+E16)</f>
        <v>3481207906.7200003</v>
      </c>
      <c r="F5" s="17">
        <f>SUM(F7+F16)</f>
        <v>2854898686.7200003</v>
      </c>
      <c r="G5" s="17">
        <f>SUM(G7+G16)</f>
        <v>3362106793.21</v>
      </c>
      <c r="H5" s="17">
        <f>SUM(H7+H16)</f>
        <v>626309220.00000024</v>
      </c>
    </row>
    <row r="6" spans="2:8" x14ac:dyDescent="0.2">
      <c r="B6" s="14"/>
      <c r="C6" s="2"/>
      <c r="D6" s="18"/>
      <c r="E6" s="18"/>
      <c r="F6" s="18"/>
      <c r="G6" s="18"/>
      <c r="H6" s="18"/>
    </row>
    <row r="7" spans="2:8" x14ac:dyDescent="0.2">
      <c r="B7" s="3">
        <v>1100</v>
      </c>
      <c r="C7" s="16" t="s">
        <v>8</v>
      </c>
      <c r="D7" s="17">
        <f>SUM(D8:D14)</f>
        <v>934573521.08999991</v>
      </c>
      <c r="E7" s="17">
        <f>SUM(E8:E14)</f>
        <v>2996207582.4100003</v>
      </c>
      <c r="F7" s="17">
        <f>SUM(F8:F14)</f>
        <v>2813248706.7400002</v>
      </c>
      <c r="G7" s="17">
        <f>SUM(G8:G14)</f>
        <v>1117532396.76</v>
      </c>
      <c r="H7" s="17">
        <f>SUM(H8:H14)</f>
        <v>182958875.67000008</v>
      </c>
    </row>
    <row r="8" spans="2:8" x14ac:dyDescent="0.2">
      <c r="B8" s="3">
        <v>1110</v>
      </c>
      <c r="C8" s="7" t="s">
        <v>9</v>
      </c>
      <c r="D8" s="18">
        <v>292429844.95999998</v>
      </c>
      <c r="E8" s="18">
        <v>1313519923.0999999</v>
      </c>
      <c r="F8" s="18">
        <v>1409789772.96</v>
      </c>
      <c r="G8" s="18">
        <f>D8+E8-F8</f>
        <v>196159995.0999999</v>
      </c>
      <c r="H8" s="18">
        <f t="shared" ref="H8:H14" si="0">G8-D8</f>
        <v>-96269849.860000074</v>
      </c>
    </row>
    <row r="9" spans="2:8" x14ac:dyDescent="0.2">
      <c r="B9" s="3">
        <v>1120</v>
      </c>
      <c r="C9" s="7" t="s">
        <v>10</v>
      </c>
      <c r="D9" s="18">
        <v>14114774.24</v>
      </c>
      <c r="E9" s="18">
        <v>1017852665.88</v>
      </c>
      <c r="F9" s="18">
        <v>1022791786.27</v>
      </c>
      <c r="G9" s="18">
        <f t="shared" ref="G9:G14" si="1">D9+E9-F9</f>
        <v>9175653.8500000238</v>
      </c>
      <c r="H9" s="18">
        <f t="shared" si="0"/>
        <v>-4939120.3899999764</v>
      </c>
    </row>
    <row r="10" spans="2:8" x14ac:dyDescent="0.2">
      <c r="B10" s="3">
        <v>1130</v>
      </c>
      <c r="C10" s="7" t="s">
        <v>11</v>
      </c>
      <c r="D10" s="18">
        <v>142828392.05000001</v>
      </c>
      <c r="E10" s="18">
        <v>184704446.80000001</v>
      </c>
      <c r="F10" s="18">
        <v>249785426.71000001</v>
      </c>
      <c r="G10" s="18">
        <f t="shared" si="1"/>
        <v>77747412.140000015</v>
      </c>
      <c r="H10" s="18">
        <f t="shared" si="0"/>
        <v>-65080979.909999996</v>
      </c>
    </row>
    <row r="11" spans="2:8" x14ac:dyDescent="0.2">
      <c r="B11" s="3">
        <v>1140</v>
      </c>
      <c r="C11" s="7" t="s">
        <v>1</v>
      </c>
      <c r="D11" s="18">
        <v>0</v>
      </c>
      <c r="E11" s="18">
        <v>0</v>
      </c>
      <c r="F11" s="18">
        <v>0</v>
      </c>
      <c r="G11" s="18">
        <f t="shared" si="1"/>
        <v>0</v>
      </c>
      <c r="H11" s="18">
        <f t="shared" si="0"/>
        <v>0</v>
      </c>
    </row>
    <row r="12" spans="2:8" x14ac:dyDescent="0.2">
      <c r="B12" s="3">
        <v>1150</v>
      </c>
      <c r="C12" s="7" t="s">
        <v>2</v>
      </c>
      <c r="D12" s="18">
        <v>0</v>
      </c>
      <c r="E12" s="18">
        <v>0</v>
      </c>
      <c r="F12" s="18">
        <v>0</v>
      </c>
      <c r="G12" s="18">
        <f t="shared" si="1"/>
        <v>0</v>
      </c>
      <c r="H12" s="18">
        <f t="shared" si="0"/>
        <v>0</v>
      </c>
    </row>
    <row r="13" spans="2:8" x14ac:dyDescent="0.2">
      <c r="B13" s="3">
        <v>1160</v>
      </c>
      <c r="C13" s="7" t="s">
        <v>12</v>
      </c>
      <c r="D13" s="18">
        <v>0</v>
      </c>
      <c r="E13" s="18">
        <v>0</v>
      </c>
      <c r="F13" s="18">
        <v>0</v>
      </c>
      <c r="G13" s="18">
        <f t="shared" si="1"/>
        <v>0</v>
      </c>
      <c r="H13" s="18">
        <f t="shared" si="0"/>
        <v>0</v>
      </c>
    </row>
    <row r="14" spans="2:8" x14ac:dyDescent="0.2">
      <c r="B14" s="3">
        <v>1190</v>
      </c>
      <c r="C14" s="7" t="s">
        <v>13</v>
      </c>
      <c r="D14" s="18">
        <v>485200509.83999997</v>
      </c>
      <c r="E14" s="18">
        <v>480130546.63</v>
      </c>
      <c r="F14" s="18">
        <v>130881720.8</v>
      </c>
      <c r="G14" s="18">
        <f t="shared" si="1"/>
        <v>834449335.67000008</v>
      </c>
      <c r="H14" s="18">
        <f t="shared" si="0"/>
        <v>349248825.8300001</v>
      </c>
    </row>
    <row r="15" spans="2:8" x14ac:dyDescent="0.2">
      <c r="B15" s="3"/>
      <c r="C15" s="7"/>
      <c r="D15" s="17"/>
      <c r="E15" s="17"/>
      <c r="F15" s="17"/>
      <c r="G15" s="17"/>
      <c r="H15" s="17"/>
    </row>
    <row r="16" spans="2:8" x14ac:dyDescent="0.2">
      <c r="B16" s="3">
        <v>1200</v>
      </c>
      <c r="C16" s="16" t="s">
        <v>14</v>
      </c>
      <c r="D16" s="17">
        <f>SUM(D17:D25)</f>
        <v>1801224052.1199999</v>
      </c>
      <c r="E16" s="17">
        <f>SUM(E17:E25)</f>
        <v>485000324.31</v>
      </c>
      <c r="F16" s="17">
        <f>SUM(F17:F25)</f>
        <v>41649979.980000004</v>
      </c>
      <c r="G16" s="17">
        <f>SUM(G17:G25)</f>
        <v>2244574396.4500003</v>
      </c>
      <c r="H16" s="17">
        <f>SUM(H17:H25)</f>
        <v>443350344.33000016</v>
      </c>
    </row>
    <row r="17" spans="2:8" x14ac:dyDescent="0.2">
      <c r="B17" s="3">
        <v>1210</v>
      </c>
      <c r="C17" s="7" t="s">
        <v>15</v>
      </c>
      <c r="D17" s="18">
        <v>0</v>
      </c>
      <c r="E17" s="18">
        <v>0</v>
      </c>
      <c r="F17" s="18">
        <v>0</v>
      </c>
      <c r="G17" s="18">
        <f>D17+E17-F17</f>
        <v>0</v>
      </c>
      <c r="H17" s="18">
        <f t="shared" ref="H17:H25" si="2">G17-D17</f>
        <v>0</v>
      </c>
    </row>
    <row r="18" spans="2:8" x14ac:dyDescent="0.2">
      <c r="B18" s="3">
        <v>1220</v>
      </c>
      <c r="C18" s="7" t="s">
        <v>16</v>
      </c>
      <c r="D18" s="19">
        <v>0</v>
      </c>
      <c r="E18" s="19">
        <v>0</v>
      </c>
      <c r="F18" s="19">
        <v>0</v>
      </c>
      <c r="G18" s="19">
        <f t="shared" ref="G18:G25" si="3">D18+E18-F18</f>
        <v>0</v>
      </c>
      <c r="H18" s="19">
        <f t="shared" si="2"/>
        <v>0</v>
      </c>
    </row>
    <row r="19" spans="2:8" x14ac:dyDescent="0.2">
      <c r="B19" s="3">
        <v>1230</v>
      </c>
      <c r="C19" s="7" t="s">
        <v>17</v>
      </c>
      <c r="D19" s="19">
        <v>1782429584.8299999</v>
      </c>
      <c r="E19" s="19">
        <v>475819665.69</v>
      </c>
      <c r="F19" s="19">
        <v>23025471.850000001</v>
      </c>
      <c r="G19" s="19">
        <f t="shared" si="3"/>
        <v>2235223778.6700001</v>
      </c>
      <c r="H19" s="19">
        <f t="shared" si="2"/>
        <v>452794193.84000015</v>
      </c>
    </row>
    <row r="20" spans="2:8" x14ac:dyDescent="0.2">
      <c r="B20" s="3">
        <v>1240</v>
      </c>
      <c r="C20" s="7" t="s">
        <v>18</v>
      </c>
      <c r="D20" s="18">
        <v>46787022.469999999</v>
      </c>
      <c r="E20" s="18">
        <v>5561442.9400000004</v>
      </c>
      <c r="F20" s="18">
        <v>13539746.630000001</v>
      </c>
      <c r="G20" s="18">
        <f t="shared" si="3"/>
        <v>38808718.779999994</v>
      </c>
      <c r="H20" s="18">
        <f t="shared" si="2"/>
        <v>-7978303.6900000051</v>
      </c>
    </row>
    <row r="21" spans="2:8" x14ac:dyDescent="0.2">
      <c r="B21" s="3">
        <v>1250</v>
      </c>
      <c r="C21" s="7" t="s">
        <v>19</v>
      </c>
      <c r="D21" s="18">
        <v>0</v>
      </c>
      <c r="E21" s="18">
        <v>0</v>
      </c>
      <c r="F21" s="18">
        <v>0</v>
      </c>
      <c r="G21" s="18">
        <f t="shared" si="3"/>
        <v>0</v>
      </c>
      <c r="H21" s="18">
        <f t="shared" si="2"/>
        <v>0</v>
      </c>
    </row>
    <row r="22" spans="2:8" x14ac:dyDescent="0.2">
      <c r="B22" s="3">
        <v>1260</v>
      </c>
      <c r="C22" s="7" t="s">
        <v>20</v>
      </c>
      <c r="D22" s="18">
        <v>-27992555.18</v>
      </c>
      <c r="E22" s="18">
        <v>3619215.68</v>
      </c>
      <c r="F22" s="18">
        <v>5084761.5</v>
      </c>
      <c r="G22" s="18">
        <f t="shared" si="3"/>
        <v>-29458101</v>
      </c>
      <c r="H22" s="18">
        <f t="shared" si="2"/>
        <v>-1465545.8200000003</v>
      </c>
    </row>
    <row r="23" spans="2:8" x14ac:dyDescent="0.2">
      <c r="B23" s="3">
        <v>1270</v>
      </c>
      <c r="C23" s="7" t="s">
        <v>21</v>
      </c>
      <c r="D23" s="18">
        <v>0</v>
      </c>
      <c r="E23" s="18">
        <v>0</v>
      </c>
      <c r="F23" s="18">
        <v>0</v>
      </c>
      <c r="G23" s="18">
        <f t="shared" si="3"/>
        <v>0</v>
      </c>
      <c r="H23" s="18">
        <f t="shared" si="2"/>
        <v>0</v>
      </c>
    </row>
    <row r="24" spans="2:8" x14ac:dyDescent="0.2">
      <c r="B24" s="3">
        <v>1280</v>
      </c>
      <c r="C24" s="7" t="s">
        <v>22</v>
      </c>
      <c r="D24" s="18">
        <v>0</v>
      </c>
      <c r="E24" s="18">
        <v>0</v>
      </c>
      <c r="F24" s="18">
        <v>0</v>
      </c>
      <c r="G24" s="18">
        <f t="shared" si="3"/>
        <v>0</v>
      </c>
      <c r="H24" s="18">
        <f t="shared" si="2"/>
        <v>0</v>
      </c>
    </row>
    <row r="25" spans="2:8" x14ac:dyDescent="0.2">
      <c r="B25" s="3">
        <v>1290</v>
      </c>
      <c r="C25" s="7" t="s">
        <v>23</v>
      </c>
      <c r="D25" s="18">
        <v>0</v>
      </c>
      <c r="E25" s="18">
        <v>0</v>
      </c>
      <c r="F25" s="18">
        <v>0</v>
      </c>
      <c r="G25" s="18">
        <f t="shared" si="3"/>
        <v>0</v>
      </c>
      <c r="H25" s="18">
        <f t="shared" si="2"/>
        <v>0</v>
      </c>
    </row>
    <row r="26" spans="2:8" x14ac:dyDescent="0.2">
      <c r="B26" s="15"/>
      <c r="C26" s="6"/>
      <c r="D26" s="13"/>
      <c r="E26" s="13"/>
      <c r="F26" s="13"/>
      <c r="G26" s="13"/>
      <c r="H26" s="13"/>
    </row>
    <row r="27" spans="2:8" x14ac:dyDescent="0.2">
      <c r="C27" s="23" t="s">
        <v>25</v>
      </c>
      <c r="D27" s="23"/>
      <c r="E27" s="23"/>
      <c r="F27" s="23"/>
      <c r="G27" s="23"/>
      <c r="H27" s="23"/>
    </row>
    <row r="32" spans="2:8" x14ac:dyDescent="0.2">
      <c r="G32" s="24"/>
      <c r="H32" s="24"/>
    </row>
    <row r="33" spans="3:7" x14ac:dyDescent="0.2">
      <c r="C33" s="1" t="s">
        <v>29</v>
      </c>
      <c r="F33" s="1" t="s">
        <v>31</v>
      </c>
    </row>
    <row r="34" spans="3:7" x14ac:dyDescent="0.2">
      <c r="C34" s="1" t="s">
        <v>27</v>
      </c>
      <c r="F34" s="24" t="s">
        <v>30</v>
      </c>
      <c r="G34" s="24"/>
    </row>
    <row r="35" spans="3:7" x14ac:dyDescent="0.2">
      <c r="C35" s="1" t="s">
        <v>28</v>
      </c>
      <c r="F35" s="1" t="s">
        <v>26</v>
      </c>
    </row>
  </sheetData>
  <sheetProtection algorithmName="SHA-512" hashValue="rWZk6fRmcOCmyrLsxqiog8tE6AYurd7mc/5NKDrp7WkQ8RLn0/672rC1CevxSCw6I7U3fgvM5eSc6rQv+ToKuA==" saltValue="w6vYECLzhyxG9TlRi+aSIw==" spinCount="100000" sheet="1" objects="1" scenarios="1" formatCells="0" formatColumns="0" formatRows="0" autoFilter="0"/>
  <mergeCells count="4">
    <mergeCell ref="B2:H2"/>
    <mergeCell ref="C27:H27"/>
    <mergeCell ref="G32:H32"/>
    <mergeCell ref="F34:G34"/>
  </mergeCells>
  <pageMargins left="0.44" right="0.5" top="1.31" bottom="0.74803149606299213" header="0.31496062992125984" footer="0.31496062992125984"/>
  <pageSetup scale="69" fitToHeight="0" orientation="portrait" horizontalDpi="4294967295" verticalDpi="4294967295" r:id="rId1"/>
  <ignoredErrors>
    <ignoredError sqref="D26:H26 D5:H25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4923DD1-1011-4BD6-A599-A03DCF5595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F5E9A61-C127-4274-9C43-7E130263FEE7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0316_EAA 4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magda cadena</cp:lastModifiedBy>
  <cp:lastPrinted>2019-01-24T17:20:52Z</cp:lastPrinted>
  <dcterms:created xsi:type="dcterms:W3CDTF">2014-02-09T04:04:15Z</dcterms:created>
  <dcterms:modified xsi:type="dcterms:W3CDTF">2019-01-25T05:00:35Z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