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 cadena\Desktop\para cargar en la pagina\4to trimestre\trimestral\1-contable\excel\"/>
    </mc:Choice>
  </mc:AlternateContent>
  <bookViews>
    <workbookView xWindow="0" yWindow="0" windowWidth="24000" windowHeight="8925"/>
  </bookViews>
  <sheets>
    <sheet name="ESF" sheetId="4" r:id="rId1"/>
  </sheets>
  <definedNames>
    <definedName name="_xlnm._FilterDatabase" localSheetId="0" hidden="1">ESF!$C$4:$I$41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4" i="4" l="1"/>
  <c r="H44" i="4"/>
  <c r="I37" i="4"/>
  <c r="I48" i="4" s="1"/>
  <c r="I50" i="4" s="1"/>
  <c r="H37" i="4"/>
  <c r="H48" i="4" s="1"/>
  <c r="H50" i="4" s="1"/>
  <c r="I32" i="4"/>
  <c r="H32" i="4"/>
  <c r="I26" i="4"/>
  <c r="H26" i="4"/>
  <c r="I16" i="4"/>
  <c r="I28" i="4" s="1"/>
  <c r="H16" i="4"/>
  <c r="H28" i="4" s="1"/>
  <c r="E29" i="4"/>
  <c r="D29" i="4"/>
  <c r="E15" i="4"/>
  <c r="E31" i="4" s="1"/>
  <c r="D15" i="4"/>
  <c r="D31" i="4" s="1"/>
</calcChain>
</file>

<file path=xl/sharedStrings.xml><?xml version="1.0" encoding="utf-8"?>
<sst xmlns="http://schemas.openxmlformats.org/spreadsheetml/2006/main" count="66" uniqueCount="66">
  <si>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</si>
  <si>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</si>
  <si>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</si>
  <si>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</si>
  <si>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</si>
  <si>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</si>
  <si>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</si>
  <si>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</si>
  <si>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</si>
  <si>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</si>
  <si>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</si>
  <si>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</si>
  <si>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</si>
  <si>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</si>
  <si>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</si>
  <si>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</si>
  <si>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</si>
  <si>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</si>
  <si>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</si>
  <si>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</si>
  <si>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</si>
  <si>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</si>
  <si>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</si>
  <si>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</si>
  <si>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</si>
  <si>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</si>
  <si>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</si>
  <si>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</si>
  <si>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</si>
  <si>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</si>
  <si>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</si>
  <si>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</si>
  <si>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</si>
  <si>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</si>
  <si>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</si>
  <si>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</si>
  <si>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</si>
  <si>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</si>
  <si>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</si>
  <si>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</si>
  <si>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</si>
  <si>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</si>
  <si>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</si>
  <si>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</si>
  <si>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</si>
  <si>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</si>
  <si>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</si>
  <si>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</si>
  <si>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</si>
  <si>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</si>
  <si>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</si>
  <si>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</si>
  <si>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</si>
  <si>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</si>
  <si>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</si>
  <si>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</si>
  <si>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</si>
  <si>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</si>
  <si>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“Bajo protesta de decir verdad declaramos que los Estados Financieros y sus notas, son razonablemente correctos y son responsabilidad del emisor”.</t>
  </si>
  <si>
    <t xml:space="preserve">    ___________________________</t>
  </si>
  <si>
    <t xml:space="preserve">     Ing. Pedro Peredo Medina</t>
  </si>
  <si>
    <t>Director Administrativo</t>
  </si>
  <si>
    <t>Director General</t>
  </si>
  <si>
    <t>___________________________________</t>
  </si>
  <si>
    <t xml:space="preserve">                                         C.P. Cecilio Zamarripa Aguirre</t>
  </si>
  <si>
    <t>INSTITUTO DE INFRAESTRUCTURA FISICA EDUCATIVA DE GUANAJUATO
Estado de Situación Financiera
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</si>
</sst>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6" fillId="0" borderId="6" xfId="8" applyFont="1" applyFill="1" applyBorder="1" applyAlignment="1" applyProtection="1">
      <alignment horizontal="left" vertical="top" wrapText="1"/>
      <protection locked="0"/>
    </xf>
    <xf numFmtId="0" fontId="7" fillId="0" borderId="1" xfId="8" applyFont="1" applyFill="1" applyBorder="1" applyAlignment="1" applyProtection="1">
      <alignment horizontal="center" vertical="center" wrapText="1"/>
      <protection locked="0"/>
    </xf>
    <xf numFmtId="0" fontId="6" fillId="0" borderId="1" xfId="8" applyNumberFormat="1" applyFont="1" applyFill="1" applyBorder="1" applyAlignment="1" applyProtection="1">
      <alignment horizontal="center" vertical="top"/>
      <protection locked="0"/>
    </xf>
    <xf numFmtId="0" fontId="6" fillId="0" borderId="1" xfId="8" applyFont="1" applyFill="1" applyBorder="1" applyAlignment="1" applyProtection="1">
      <alignment horizontal="left" vertical="top" wrapText="1"/>
      <protection locked="0"/>
    </xf>
    <xf numFmtId="0" fontId="7" fillId="0" borderId="2" xfId="8" applyFont="1" applyFill="1" applyBorder="1" applyAlignment="1" applyProtection="1">
      <alignment horizontal="center" vertical="center" wrapText="1"/>
      <protection locked="0"/>
    </xf>
    <xf numFmtId="0" fontId="6" fillId="0" borderId="7" xfId="8" applyFont="1" applyFill="1" applyBorder="1" applyAlignment="1" applyProtection="1">
      <alignment horizontal="left" vertical="top" wrapText="1"/>
      <protection locked="0"/>
    </xf>
    <xf numFmtId="0" fontId="6" fillId="0" borderId="0" xfId="8" applyFont="1" applyFill="1" applyBorder="1" applyAlignment="1" applyProtection="1">
      <alignment horizontal="center" vertical="center" wrapText="1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6" fillId="0" borderId="0" xfId="8" applyFont="1" applyFill="1" applyBorder="1" applyAlignment="1" applyProtection="1">
      <alignment horizontal="left" vertical="top" wrapText="1"/>
      <protection locked="0"/>
    </xf>
    <xf numFmtId="0" fontId="6" fillId="0" borderId="3" xfId="8" applyFont="1" applyFill="1" applyBorder="1" applyAlignment="1" applyProtection="1">
      <alignment horizontal="center" vertical="center" wrapText="1"/>
      <protection locked="0"/>
    </xf>
    <xf numFmtId="0" fontId="6" fillId="0" borderId="7" xfId="8" applyFont="1" applyFill="1" applyBorder="1" applyAlignment="1" applyProtection="1">
      <alignment vertical="top" wrapText="1"/>
      <protection locked="0"/>
    </xf>
    <xf numFmtId="4" fontId="6" fillId="0" borderId="0" xfId="2" applyNumberFormat="1" applyFont="1" applyFill="1" applyBorder="1" applyAlignment="1" applyProtection="1">
      <alignment vertical="top" wrapText="1"/>
      <protection locked="0"/>
    </xf>
    <xf numFmtId="0" fontId="1" fillId="0" borderId="0" xfId="8" applyFont="1" applyFill="1" applyBorder="1" applyAlignment="1" applyProtection="1">
      <alignment vertical="top"/>
      <protection locked="0"/>
    </xf>
    <xf numFmtId="4" fontId="1" fillId="0" borderId="3" xfId="8" applyNumberFormat="1" applyFont="1" applyFill="1" applyBorder="1" applyAlignment="1" applyProtection="1">
      <alignment vertical="top"/>
      <protection locked="0"/>
    </xf>
    <xf numFmtId="0" fontId="1" fillId="0" borderId="7" xfId="8" applyFont="1" applyFill="1" applyBorder="1" applyAlignment="1" applyProtection="1">
      <alignment horizontal="left" vertical="top" wrapText="1"/>
      <protection locked="0"/>
    </xf>
    <xf numFmtId="3" fontId="1" fillId="0" borderId="0" xfId="2" applyNumberFormat="1" applyFont="1" applyFill="1" applyBorder="1" applyAlignment="1" applyProtection="1">
      <alignment vertical="top" wrapText="1"/>
      <protection locked="0"/>
    </xf>
    <xf numFmtId="0" fontId="1" fillId="0" borderId="0" xfId="8" applyNumberFormat="1" applyFont="1" applyFill="1" applyBorder="1" applyAlignment="1" applyProtection="1">
      <alignment horizontal="center" vertical="top"/>
      <protection locked="0"/>
    </xf>
    <xf numFmtId="0" fontId="1" fillId="0" borderId="0" xfId="8" applyFont="1" applyFill="1" applyBorder="1" applyAlignment="1" applyProtection="1">
      <alignment horizontal="left" vertical="top" wrapText="1"/>
      <protection locked="0"/>
    </xf>
    <xf numFmtId="3" fontId="1" fillId="0" borderId="3" xfId="8" applyNumberFormat="1" applyFont="1" applyFill="1" applyBorder="1" applyAlignment="1" applyProtection="1">
      <alignment vertical="top"/>
      <protection locked="0"/>
    </xf>
    <xf numFmtId="3" fontId="1" fillId="0" borderId="3" xfId="2" applyNumberFormat="1" applyFont="1" applyFill="1" applyBorder="1" applyAlignment="1" applyProtection="1">
      <alignment vertical="top" wrapText="1"/>
      <protection locked="0"/>
    </xf>
    <xf numFmtId="0" fontId="8" fillId="0" borderId="7" xfId="8" applyFont="1" applyFill="1" applyBorder="1" applyAlignment="1" applyProtection="1">
      <alignment horizontal="left" vertical="top" wrapText="1"/>
      <protection locked="0"/>
    </xf>
    <xf numFmtId="3" fontId="6" fillId="0" borderId="0" xfId="2" applyNumberFormat="1" applyFont="1" applyFill="1" applyBorder="1" applyAlignment="1" applyProtection="1">
      <alignment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3" fontId="6" fillId="0" borderId="3" xfId="8" applyNumberFormat="1" applyFont="1" applyFill="1" applyBorder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horizontal="left" vertical="top"/>
      <protection locked="0"/>
    </xf>
    <xf numFmtId="0" fontId="1" fillId="0" borderId="7" xfId="8" applyFont="1" applyBorder="1" applyAlignment="1" applyProtection="1">
      <alignment vertical="top" wrapText="1"/>
      <protection locked="0"/>
    </xf>
    <xf numFmtId="3" fontId="1" fillId="0" borderId="0" xfId="8" applyNumberFormat="1" applyFont="1" applyBorder="1" applyAlignment="1" applyProtection="1">
      <alignment vertical="top" wrapText="1"/>
      <protection locked="0"/>
    </xf>
    <xf numFmtId="3" fontId="1" fillId="0" borderId="0" xfId="8" applyNumberFormat="1" applyFont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horizontal="left" vertical="top" wrapText="1"/>
      <protection locked="0"/>
    </xf>
    <xf numFmtId="3" fontId="6" fillId="0" borderId="3" xfId="2" applyNumberFormat="1" applyFont="1" applyFill="1" applyBorder="1" applyAlignment="1" applyProtection="1">
      <alignment vertical="top" wrapText="1"/>
      <protection locked="0"/>
    </xf>
    <xf numFmtId="0" fontId="1" fillId="0" borderId="7" xfId="8" applyFont="1" applyFill="1" applyBorder="1" applyAlignment="1" applyProtection="1">
      <alignment vertical="top"/>
      <protection locked="0"/>
    </xf>
    <xf numFmtId="164" fontId="1" fillId="0" borderId="0" xfId="2" applyNumberFormat="1" applyFont="1" applyFill="1" applyBorder="1" applyAlignment="1" applyProtection="1">
      <alignment vertical="top" wrapText="1"/>
      <protection locked="0"/>
    </xf>
    <xf numFmtId="164" fontId="6" fillId="0" borderId="0" xfId="2" applyNumberFormat="1" applyFont="1" applyFill="1" applyBorder="1" applyAlignment="1" applyProtection="1">
      <alignment vertical="top" wrapText="1"/>
      <protection locked="0"/>
    </xf>
    <xf numFmtId="0" fontId="10" fillId="0" borderId="0" xfId="8" applyNumberFormat="1" applyFont="1" applyFill="1" applyBorder="1" applyAlignment="1" applyProtection="1">
      <alignment horizontal="center" vertical="top"/>
      <protection locked="0"/>
    </xf>
    <xf numFmtId="4" fontId="1" fillId="0" borderId="0" xfId="8" applyNumberFormat="1" applyFont="1" applyBorder="1" applyAlignment="1" applyProtection="1">
      <alignment vertical="top"/>
      <protection locked="0"/>
    </xf>
    <xf numFmtId="0" fontId="1" fillId="0" borderId="0" xfId="8" applyFont="1" applyFill="1" applyBorder="1" applyAlignment="1" applyProtection="1">
      <alignment vertical="top" wrapText="1"/>
      <protection locked="0"/>
    </xf>
    <xf numFmtId="4" fontId="1" fillId="0" borderId="0" xfId="8" applyNumberFormat="1" applyFont="1" applyFill="1" applyBorder="1" applyAlignment="1" applyProtection="1">
      <alignment vertical="top"/>
      <protection locked="0"/>
    </xf>
    <xf numFmtId="0" fontId="1" fillId="0" borderId="0" xfId="8" applyFont="1" applyBorder="1" applyAlignment="1" applyProtection="1">
      <alignment vertical="top" wrapText="1"/>
      <protection locked="0"/>
    </xf>
    <xf numFmtId="0" fontId="1" fillId="0" borderId="8" xfId="8" applyFont="1" applyBorder="1" applyAlignment="1" applyProtection="1">
      <alignment vertical="top" wrapText="1"/>
      <protection locked="0"/>
    </xf>
    <xf numFmtId="0" fontId="1" fillId="0" borderId="4" xfId="8" applyFont="1" applyBorder="1" applyAlignment="1" applyProtection="1">
      <alignment vertical="top" wrapText="1"/>
      <protection locked="0"/>
    </xf>
    <xf numFmtId="4" fontId="1" fillId="0" borderId="4" xfId="8" applyNumberFormat="1" applyFont="1" applyBorder="1" applyAlignment="1" applyProtection="1">
      <alignment vertical="top"/>
      <protection locked="0"/>
    </xf>
    <xf numFmtId="3" fontId="1" fillId="0" borderId="4" xfId="8" applyNumberFormat="1" applyFont="1" applyBorder="1" applyAlignment="1" applyProtection="1">
      <alignment vertical="top"/>
      <protection locked="0"/>
    </xf>
    <xf numFmtId="3" fontId="1" fillId="0" borderId="5" xfId="8" applyNumberFormat="1" applyFont="1" applyBorder="1" applyAlignment="1" applyProtection="1">
      <alignment vertical="top"/>
      <protection locked="0"/>
    </xf>
    <xf numFmtId="0" fontId="11" fillId="2" borderId="6" xfId="8" applyFont="1" applyFill="1" applyBorder="1" applyAlignment="1" applyProtection="1">
      <alignment horizontal="center" vertical="center" wrapText="1"/>
      <protection locked="0"/>
    </xf>
    <xf numFmtId="0" fontId="11" fillId="2" borderId="1" xfId="8" applyFont="1" applyFill="1" applyBorder="1" applyAlignment="1" applyProtection="1">
      <alignment horizontal="center" vertical="center" wrapText="1"/>
      <protection locked="0"/>
    </xf>
    <xf numFmtId="0" fontId="11" fillId="2" borderId="2" xfId="8" applyFont="1" applyFill="1" applyBorder="1" applyAlignment="1" applyProtection="1">
      <alignment horizontal="center" vertical="center" wrapText="1"/>
      <protection locked="0"/>
    </xf>
    <xf numFmtId="0" fontId="12" fillId="0" borderId="1" xfId="8" applyFont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I60"/>
  <sheetViews>
    <sheetView showGridLines="0" tabSelected="1" zoomScale="80" zoomScaleNormal="80" zoomScaleSheetLayoutView="100" workbookViewId="0">
      <selection activeCell="C3" sqref="C3:I60"/>
    </sheetView>
  </sheetViews>
  <sheetFormatPr baseColWidth="10" defaultColWidth="12" defaultRowHeight="11.25" x14ac:dyDescent="0.2"/>
  <cols>
    <col min="1" max="1" width="3" style="2" customWidth="1"/>
    <col min="2" max="2" width="3.33203125" style="2" customWidth="1"/>
    <col min="3" max="3" width="67.83203125" style="1" customWidth="1"/>
    <col min="4" max="4" width="18.83203125" style="1" customWidth="1"/>
    <col min="5" max="5" width="18.83203125" style="4" customWidth="1"/>
    <col min="6" max="6" width="1" style="4" customWidth="1"/>
    <col min="7" max="7" width="64.33203125" style="4" customWidth="1"/>
    <col min="8" max="8" width="18.83203125" style="4" customWidth="1"/>
    <col min="9" max="9" width="23" style="4" customWidth="1"/>
    <col min="10" max="10" width="18.1640625" style="2" customWidth="1"/>
    <col min="11" max="16384" width="12" style="2"/>
  </cols>
  <sheetData>
    <row r="3" spans="3:9" ht="55.5" customHeight="1" x14ac:dyDescent="0.2">
      <c r="C3" s="51" t="s">
        <v>65</v>
      </c>
      <c r="D3" s="52"/>
      <c r="E3" s="52"/>
      <c r="F3" s="52"/>
      <c r="G3" s="52"/>
      <c r="H3" s="52"/>
      <c r="I3" s="53"/>
    </row>
    <row r="4" spans="3:9" s="3" customFormat="1" ht="12.75" x14ac:dyDescent="0.2">
      <c r="C4" s="8" t="s">
        <v>0</v>
      </c>
      <c r="D4" s="9">
        <v>2018</v>
      </c>
      <c r="E4" s="9">
        <v>2017</v>
      </c>
      <c r="F4" s="10"/>
      <c r="G4" s="11" t="s">
        <v>1</v>
      </c>
      <c r="H4" s="9">
        <v>2018</v>
      </c>
      <c r="I4" s="12">
        <v>2017</v>
      </c>
    </row>
    <row r="5" spans="3:9" s="3" customFormat="1" ht="12.75" x14ac:dyDescent="0.2">
      <c r="C5" s="13"/>
      <c r="D5" s="14"/>
      <c r="E5" s="14"/>
      <c r="F5" s="15"/>
      <c r="G5" s="16"/>
      <c r="H5" s="14"/>
      <c r="I5" s="17"/>
    </row>
    <row r="6" spans="3:9" ht="12.75" x14ac:dyDescent="0.2">
      <c r="C6" s="18" t="s">
        <v>23</v>
      </c>
      <c r="D6" s="19"/>
      <c r="E6" s="19"/>
      <c r="F6" s="20"/>
      <c r="G6" s="16" t="s">
        <v>25</v>
      </c>
      <c r="H6" s="19"/>
      <c r="I6" s="21"/>
    </row>
    <row r="7" spans="3:9" ht="12.75" x14ac:dyDescent="0.2">
      <c r="C7" s="22" t="s">
        <v>27</v>
      </c>
      <c r="D7" s="23">
        <v>196159995.09999999</v>
      </c>
      <c r="E7" s="23">
        <v>292429844.95999998</v>
      </c>
      <c r="F7" s="24"/>
      <c r="G7" s="25" t="s">
        <v>41</v>
      </c>
      <c r="H7" s="23">
        <v>212627503.18000001</v>
      </c>
      <c r="I7" s="26">
        <v>405603395.99000001</v>
      </c>
    </row>
    <row r="8" spans="3:9" ht="12.75" x14ac:dyDescent="0.2">
      <c r="C8" s="22" t="s">
        <v>28</v>
      </c>
      <c r="D8" s="23">
        <v>9175653.8499999996</v>
      </c>
      <c r="E8" s="23">
        <v>14114774.24</v>
      </c>
      <c r="F8" s="24"/>
      <c r="G8" s="25" t="s">
        <v>42</v>
      </c>
      <c r="H8" s="23">
        <v>0</v>
      </c>
      <c r="I8" s="26">
        <v>0</v>
      </c>
    </row>
    <row r="9" spans="3:9" ht="12.75" x14ac:dyDescent="0.2">
      <c r="C9" s="22" t="s">
        <v>29</v>
      </c>
      <c r="D9" s="23">
        <v>77747412.140000001</v>
      </c>
      <c r="E9" s="23">
        <v>142828392.05000001</v>
      </c>
      <c r="F9" s="24"/>
      <c r="G9" s="25" t="s">
        <v>11</v>
      </c>
      <c r="H9" s="23">
        <v>0</v>
      </c>
      <c r="I9" s="26">
        <v>0</v>
      </c>
    </row>
    <row r="10" spans="3:9" ht="12.75" x14ac:dyDescent="0.2">
      <c r="C10" s="22" t="s">
        <v>30</v>
      </c>
      <c r="D10" s="23">
        <v>0</v>
      </c>
      <c r="E10" s="23">
        <v>0</v>
      </c>
      <c r="F10" s="24"/>
      <c r="G10" s="25" t="s">
        <v>12</v>
      </c>
      <c r="H10" s="23">
        <v>0</v>
      </c>
      <c r="I10" s="26">
        <v>0</v>
      </c>
    </row>
    <row r="11" spans="3:9" ht="12.75" x14ac:dyDescent="0.2">
      <c r="C11" s="22" t="s">
        <v>31</v>
      </c>
      <c r="D11" s="23">
        <v>0</v>
      </c>
      <c r="E11" s="23">
        <v>0</v>
      </c>
      <c r="F11" s="24"/>
      <c r="G11" s="25" t="s">
        <v>43</v>
      </c>
      <c r="H11" s="23">
        <v>0</v>
      </c>
      <c r="I11" s="27">
        <v>0</v>
      </c>
    </row>
    <row r="12" spans="3:9" ht="13.5" customHeight="1" x14ac:dyDescent="0.2">
      <c r="C12" s="22" t="s">
        <v>32</v>
      </c>
      <c r="D12" s="23">
        <v>0</v>
      </c>
      <c r="E12" s="23">
        <v>0</v>
      </c>
      <c r="F12" s="24"/>
      <c r="G12" s="25" t="s">
        <v>44</v>
      </c>
      <c r="H12" s="23">
        <v>876610573.37</v>
      </c>
      <c r="I12" s="26">
        <v>505969941.31999999</v>
      </c>
    </row>
    <row r="13" spans="3:9" ht="12.75" x14ac:dyDescent="0.2">
      <c r="C13" s="22" t="s">
        <v>22</v>
      </c>
      <c r="D13" s="23">
        <v>834449335.66999996</v>
      </c>
      <c r="E13" s="23">
        <v>485200509.83999997</v>
      </c>
      <c r="F13" s="24"/>
      <c r="G13" s="25" t="s">
        <v>13</v>
      </c>
      <c r="H13" s="23">
        <v>0</v>
      </c>
      <c r="I13" s="26">
        <v>0</v>
      </c>
    </row>
    <row r="14" spans="3:9" ht="12.75" x14ac:dyDescent="0.2">
      <c r="C14" s="22"/>
      <c r="D14" s="23"/>
      <c r="E14" s="23"/>
      <c r="F14" s="24"/>
      <c r="G14" s="25" t="s">
        <v>45</v>
      </c>
      <c r="H14" s="23">
        <v>0</v>
      </c>
      <c r="I14" s="26">
        <v>0</v>
      </c>
    </row>
    <row r="15" spans="3:9" ht="12.75" x14ac:dyDescent="0.2">
      <c r="C15" s="28" t="s">
        <v>5</v>
      </c>
      <c r="D15" s="29">
        <f>SUM(D7:D13)</f>
        <v>1117532396.76</v>
      </c>
      <c r="E15" s="29">
        <f>SUM(E7:E13)</f>
        <v>934573521.08999991</v>
      </c>
      <c r="F15" s="24"/>
      <c r="G15" s="25"/>
      <c r="H15" s="29"/>
      <c r="I15" s="26"/>
    </row>
    <row r="16" spans="3:9" ht="12.75" x14ac:dyDescent="0.2">
      <c r="C16" s="13"/>
      <c r="D16" s="29"/>
      <c r="E16" s="29"/>
      <c r="F16" s="15"/>
      <c r="G16" s="30" t="s">
        <v>6</v>
      </c>
      <c r="H16" s="23">
        <f>SUM(H7:H14)</f>
        <v>1089238076.55</v>
      </c>
      <c r="I16" s="26">
        <f>SUM(I7:I14)</f>
        <v>911573337.30999994</v>
      </c>
    </row>
    <row r="17" spans="3:9" ht="12.75" x14ac:dyDescent="0.2">
      <c r="C17" s="13" t="s">
        <v>24</v>
      </c>
      <c r="D17" s="23"/>
      <c r="E17" s="23"/>
      <c r="F17" s="24"/>
      <c r="G17" s="16"/>
      <c r="H17" s="29"/>
      <c r="I17" s="31"/>
    </row>
    <row r="18" spans="3:9" ht="12.75" x14ac:dyDescent="0.2">
      <c r="C18" s="22" t="s">
        <v>33</v>
      </c>
      <c r="D18" s="23">
        <v>0</v>
      </c>
      <c r="E18" s="23">
        <v>0</v>
      </c>
      <c r="F18" s="15"/>
      <c r="G18" s="16" t="s">
        <v>26</v>
      </c>
      <c r="H18" s="29"/>
      <c r="I18" s="26"/>
    </row>
    <row r="19" spans="3:9" ht="12.75" x14ac:dyDescent="0.2">
      <c r="C19" s="22" t="s">
        <v>34</v>
      </c>
      <c r="D19" s="23">
        <v>0</v>
      </c>
      <c r="E19" s="23">
        <v>0</v>
      </c>
      <c r="F19" s="24"/>
      <c r="G19" s="25" t="s">
        <v>14</v>
      </c>
      <c r="H19" s="23">
        <v>0</v>
      </c>
      <c r="I19" s="26">
        <v>0</v>
      </c>
    </row>
    <row r="20" spans="3:9" ht="12.75" x14ac:dyDescent="0.2">
      <c r="C20" s="22" t="s">
        <v>35</v>
      </c>
      <c r="D20" s="23">
        <v>2235223778.6700001</v>
      </c>
      <c r="E20" s="23">
        <v>1782429584.8299999</v>
      </c>
      <c r="F20" s="24"/>
      <c r="G20" s="25" t="s">
        <v>15</v>
      </c>
      <c r="H20" s="23">
        <v>0</v>
      </c>
      <c r="I20" s="26">
        <v>0</v>
      </c>
    </row>
    <row r="21" spans="3:9" ht="12.75" x14ac:dyDescent="0.2">
      <c r="C21" s="22" t="s">
        <v>36</v>
      </c>
      <c r="D21" s="23">
        <v>38808718.780000001</v>
      </c>
      <c r="E21" s="23">
        <v>46787022.469999999</v>
      </c>
      <c r="F21" s="24"/>
      <c r="G21" s="25" t="s">
        <v>16</v>
      </c>
      <c r="H21" s="23">
        <v>0</v>
      </c>
      <c r="I21" s="26">
        <v>0</v>
      </c>
    </row>
    <row r="22" spans="3:9" ht="12.75" x14ac:dyDescent="0.2">
      <c r="C22" s="22" t="s">
        <v>37</v>
      </c>
      <c r="D22" s="23">
        <v>0</v>
      </c>
      <c r="E22" s="23">
        <v>0</v>
      </c>
      <c r="F22" s="24"/>
      <c r="G22" s="25" t="s">
        <v>46</v>
      </c>
      <c r="H22" s="23">
        <v>0</v>
      </c>
      <c r="I22" s="26">
        <v>0</v>
      </c>
    </row>
    <row r="23" spans="3:9" ht="12.75" x14ac:dyDescent="0.2">
      <c r="C23" s="22" t="s">
        <v>38</v>
      </c>
      <c r="D23" s="23">
        <v>-29458101</v>
      </c>
      <c r="E23" s="23">
        <v>-27992555.18</v>
      </c>
      <c r="F23" s="24"/>
      <c r="G23" s="32" t="s">
        <v>47</v>
      </c>
      <c r="H23" s="23">
        <v>0</v>
      </c>
      <c r="I23" s="26">
        <v>0</v>
      </c>
    </row>
    <row r="24" spans="3:9" ht="12.75" x14ac:dyDescent="0.2">
      <c r="C24" s="22" t="s">
        <v>39</v>
      </c>
      <c r="D24" s="23">
        <v>0</v>
      </c>
      <c r="E24" s="23">
        <v>0</v>
      </c>
      <c r="F24" s="24"/>
      <c r="G24" s="25" t="s">
        <v>17</v>
      </c>
      <c r="H24" s="23">
        <v>0</v>
      </c>
      <c r="I24" s="26">
        <v>0</v>
      </c>
    </row>
    <row r="25" spans="3:9" ht="12.75" x14ac:dyDescent="0.2">
      <c r="C25" s="22" t="s">
        <v>10</v>
      </c>
      <c r="D25" s="23">
        <v>0</v>
      </c>
      <c r="E25" s="23">
        <v>0</v>
      </c>
      <c r="F25" s="15"/>
      <c r="G25" s="25"/>
      <c r="H25" s="23"/>
      <c r="I25" s="26"/>
    </row>
    <row r="26" spans="3:9" ht="12.75" x14ac:dyDescent="0.2">
      <c r="C26" s="33"/>
      <c r="D26" s="34"/>
      <c r="E26" s="35"/>
      <c r="F26" s="24"/>
      <c r="G26" s="30" t="s">
        <v>7</v>
      </c>
      <c r="H26" s="23">
        <f>SUM(H19:H24)</f>
        <v>0</v>
      </c>
      <c r="I26" s="26">
        <f>SUM(I19:I24)</f>
        <v>0</v>
      </c>
    </row>
    <row r="27" spans="3:9" s="3" customFormat="1" ht="12.75" x14ac:dyDescent="0.2">
      <c r="C27" s="22" t="s">
        <v>40</v>
      </c>
      <c r="D27" s="23">
        <v>0</v>
      </c>
      <c r="E27" s="23">
        <v>0</v>
      </c>
      <c r="F27" s="15"/>
      <c r="G27" s="25"/>
      <c r="H27" s="29"/>
      <c r="I27" s="31"/>
    </row>
    <row r="28" spans="3:9" ht="12.75" x14ac:dyDescent="0.2">
      <c r="C28" s="22"/>
      <c r="D28" s="23"/>
      <c r="E28" s="23"/>
      <c r="F28" s="24"/>
      <c r="G28" s="36" t="s">
        <v>57</v>
      </c>
      <c r="H28" s="29">
        <f>SUM(H26+H16)</f>
        <v>1089238076.55</v>
      </c>
      <c r="I28" s="31">
        <f>SUM(I16+I26)</f>
        <v>911573337.30999994</v>
      </c>
    </row>
    <row r="29" spans="3:9" ht="12.75" x14ac:dyDescent="0.2">
      <c r="C29" s="28" t="s">
        <v>8</v>
      </c>
      <c r="D29" s="29">
        <f>SUM(D18:D25)+D27</f>
        <v>2244574396.4500003</v>
      </c>
      <c r="E29" s="29">
        <f>SUM(E18:E25)+E27</f>
        <v>1801224052.1199999</v>
      </c>
      <c r="F29" s="20"/>
      <c r="G29" s="16"/>
      <c r="H29" s="29"/>
      <c r="I29" s="31"/>
    </row>
    <row r="30" spans="3:9" ht="12.75" x14ac:dyDescent="0.2">
      <c r="C30" s="13"/>
      <c r="D30" s="29"/>
      <c r="E30" s="29"/>
      <c r="F30" s="20"/>
      <c r="G30" s="16" t="s">
        <v>49</v>
      </c>
      <c r="H30" s="29"/>
      <c r="I30" s="37"/>
    </row>
    <row r="31" spans="3:9" ht="12.75" x14ac:dyDescent="0.2">
      <c r="C31" s="13" t="s">
        <v>9</v>
      </c>
      <c r="D31" s="29">
        <f>D15+D29</f>
        <v>3362106793.21</v>
      </c>
      <c r="E31" s="29">
        <f>E15+E29</f>
        <v>2735797573.21</v>
      </c>
      <c r="F31" s="15"/>
      <c r="G31" s="16"/>
      <c r="H31" s="29"/>
      <c r="I31" s="37"/>
    </row>
    <row r="32" spans="3:9" ht="12.75" x14ac:dyDescent="0.2">
      <c r="C32" s="38"/>
      <c r="D32" s="39"/>
      <c r="E32" s="39"/>
      <c r="F32" s="24"/>
      <c r="G32" s="36" t="s">
        <v>48</v>
      </c>
      <c r="H32" s="29">
        <f>SUM(H33:H35)</f>
        <v>2307049551.8200002</v>
      </c>
      <c r="I32" s="31">
        <f>SUM(I33:I35)</f>
        <v>1849361854.8499999</v>
      </c>
    </row>
    <row r="33" spans="3:9" ht="12.75" x14ac:dyDescent="0.2">
      <c r="C33" s="38"/>
      <c r="D33" s="39"/>
      <c r="E33" s="39"/>
      <c r="F33" s="24"/>
      <c r="G33" s="25" t="s">
        <v>2</v>
      </c>
      <c r="H33" s="23">
        <v>2307049551.8200002</v>
      </c>
      <c r="I33" s="26">
        <v>1849361854.8499999</v>
      </c>
    </row>
    <row r="34" spans="3:9" ht="12.75" x14ac:dyDescent="0.2">
      <c r="C34" s="38"/>
      <c r="D34" s="39"/>
      <c r="E34" s="39"/>
      <c r="F34" s="24"/>
      <c r="G34" s="25" t="s">
        <v>18</v>
      </c>
      <c r="H34" s="23">
        <v>0</v>
      </c>
      <c r="I34" s="26">
        <v>0</v>
      </c>
    </row>
    <row r="35" spans="3:9" ht="12.75" x14ac:dyDescent="0.2">
      <c r="C35" s="38"/>
      <c r="D35" s="39"/>
      <c r="E35" s="39"/>
      <c r="F35" s="24"/>
      <c r="G35" s="25" t="s">
        <v>51</v>
      </c>
      <c r="H35" s="23">
        <v>0</v>
      </c>
      <c r="I35" s="26">
        <v>0</v>
      </c>
    </row>
    <row r="36" spans="3:9" ht="12.75" x14ac:dyDescent="0.2">
      <c r="C36" s="38"/>
      <c r="D36" s="39"/>
      <c r="E36" s="39"/>
      <c r="F36" s="15"/>
      <c r="G36" s="25"/>
      <c r="H36" s="23"/>
      <c r="I36" s="26"/>
    </row>
    <row r="37" spans="3:9" ht="12.75" x14ac:dyDescent="0.2">
      <c r="C37" s="38"/>
      <c r="D37" s="39"/>
      <c r="E37" s="39"/>
      <c r="F37" s="24"/>
      <c r="G37" s="36" t="s">
        <v>50</v>
      </c>
      <c r="H37" s="29">
        <f>SUM(H38:H42)</f>
        <v>-34180835.160000004</v>
      </c>
      <c r="I37" s="31">
        <f>SUM(I38:I42)</f>
        <v>-25137618.949999999</v>
      </c>
    </row>
    <row r="38" spans="3:9" ht="12.75" x14ac:dyDescent="0.2">
      <c r="C38" s="38"/>
      <c r="D38" s="39"/>
      <c r="E38" s="39"/>
      <c r="F38" s="24"/>
      <c r="G38" s="25" t="s">
        <v>52</v>
      </c>
      <c r="H38" s="23">
        <v>-8560032.3000000007</v>
      </c>
      <c r="I38" s="26">
        <v>-12869709.630000001</v>
      </c>
    </row>
    <row r="39" spans="3:9" ht="12.75" x14ac:dyDescent="0.2">
      <c r="C39" s="38"/>
      <c r="D39" s="39"/>
      <c r="E39" s="39"/>
      <c r="F39" s="24"/>
      <c r="G39" s="25" t="s">
        <v>19</v>
      </c>
      <c r="H39" s="23">
        <v>-25619537.09</v>
      </c>
      <c r="I39" s="26">
        <v>-12266643.550000001</v>
      </c>
    </row>
    <row r="40" spans="3:9" ht="12.75" x14ac:dyDescent="0.2">
      <c r="C40" s="38"/>
      <c r="D40" s="40"/>
      <c r="E40" s="40"/>
      <c r="F40" s="24"/>
      <c r="G40" s="25" t="s">
        <v>3</v>
      </c>
      <c r="H40" s="23">
        <v>0</v>
      </c>
      <c r="I40" s="26">
        <v>0</v>
      </c>
    </row>
    <row r="41" spans="3:9" ht="12.75" x14ac:dyDescent="0.2">
      <c r="C41" s="38"/>
      <c r="D41" s="39"/>
      <c r="E41" s="39"/>
      <c r="F41" s="41"/>
      <c r="G41" s="25" t="s">
        <v>4</v>
      </c>
      <c r="H41" s="23">
        <v>0</v>
      </c>
      <c r="I41" s="26">
        <v>0</v>
      </c>
    </row>
    <row r="42" spans="3:9" ht="12.75" x14ac:dyDescent="0.2">
      <c r="C42" s="38"/>
      <c r="D42" s="39"/>
      <c r="E42" s="39"/>
      <c r="F42" s="42"/>
      <c r="G42" s="25" t="s">
        <v>53</v>
      </c>
      <c r="H42" s="23">
        <v>-1265.77</v>
      </c>
      <c r="I42" s="26">
        <v>-1265.77</v>
      </c>
    </row>
    <row r="43" spans="3:9" ht="12.75" x14ac:dyDescent="0.2">
      <c r="C43" s="38"/>
      <c r="D43" s="39"/>
      <c r="E43" s="39"/>
      <c r="F43" s="42"/>
      <c r="G43" s="25"/>
      <c r="H43" s="23"/>
      <c r="I43" s="26"/>
    </row>
    <row r="44" spans="3:9" ht="25.5" x14ac:dyDescent="0.2">
      <c r="C44" s="38"/>
      <c r="D44" s="43"/>
      <c r="E44" s="44"/>
      <c r="F44" s="42"/>
      <c r="G44" s="36" t="s">
        <v>54</v>
      </c>
      <c r="H44" s="29">
        <f>SUM(H45:H46)</f>
        <v>0</v>
      </c>
      <c r="I44" s="31">
        <f>SUM(I45:I46)</f>
        <v>0</v>
      </c>
    </row>
    <row r="45" spans="3:9" ht="12.75" x14ac:dyDescent="0.2">
      <c r="C45" s="33"/>
      <c r="D45" s="45"/>
      <c r="E45" s="42"/>
      <c r="F45" s="42"/>
      <c r="G45" s="25" t="s">
        <v>20</v>
      </c>
      <c r="H45" s="23">
        <v>0</v>
      </c>
      <c r="I45" s="26">
        <v>0</v>
      </c>
    </row>
    <row r="46" spans="3:9" ht="12.75" x14ac:dyDescent="0.2">
      <c r="C46" s="33"/>
      <c r="D46" s="45"/>
      <c r="E46" s="42"/>
      <c r="F46" s="42"/>
      <c r="G46" s="25" t="s">
        <v>21</v>
      </c>
      <c r="H46" s="23">
        <v>0</v>
      </c>
      <c r="I46" s="26">
        <v>0</v>
      </c>
    </row>
    <row r="47" spans="3:9" ht="12.75" x14ac:dyDescent="0.2">
      <c r="C47" s="33"/>
      <c r="D47" s="45"/>
      <c r="E47" s="42"/>
      <c r="F47" s="42"/>
      <c r="G47" s="25"/>
      <c r="H47" s="23"/>
      <c r="I47" s="26"/>
    </row>
    <row r="48" spans="3:9" ht="12.75" x14ac:dyDescent="0.2">
      <c r="C48" s="33"/>
      <c r="D48" s="45"/>
      <c r="E48" s="42"/>
      <c r="F48" s="42"/>
      <c r="G48" s="30" t="s">
        <v>55</v>
      </c>
      <c r="H48" s="23">
        <f>SUM(H44+H37+H32)</f>
        <v>2272868716.6600003</v>
      </c>
      <c r="I48" s="26">
        <f>SUM(I44+I37+I32)</f>
        <v>1824224235.8999999</v>
      </c>
    </row>
    <row r="49" spans="3:9" ht="12.75" x14ac:dyDescent="0.2">
      <c r="C49" s="33"/>
      <c r="D49" s="45"/>
      <c r="E49" s="42"/>
      <c r="F49" s="42"/>
      <c r="G49" s="16"/>
      <c r="H49" s="29"/>
      <c r="I49" s="31"/>
    </row>
    <row r="50" spans="3:9" ht="12.75" x14ac:dyDescent="0.2">
      <c r="C50" s="33"/>
      <c r="D50" s="45"/>
      <c r="E50" s="42"/>
      <c r="F50" s="42"/>
      <c r="G50" s="36" t="s">
        <v>56</v>
      </c>
      <c r="H50" s="29">
        <f>H48+H28</f>
        <v>3362106793.21</v>
      </c>
      <c r="I50" s="37">
        <f>I48+I28</f>
        <v>2735797573.21</v>
      </c>
    </row>
    <row r="51" spans="3:9" ht="12.75" x14ac:dyDescent="0.2">
      <c r="C51" s="46"/>
      <c r="D51" s="47"/>
      <c r="E51" s="48"/>
      <c r="F51" s="48"/>
      <c r="G51" s="48"/>
      <c r="H51" s="49"/>
      <c r="I51" s="50"/>
    </row>
    <row r="52" spans="3:9" ht="22.5" customHeight="1" x14ac:dyDescent="0.2">
      <c r="C52" s="54" t="s">
        <v>58</v>
      </c>
      <c r="D52" s="54"/>
      <c r="E52" s="54"/>
      <c r="F52" s="54"/>
      <c r="G52" s="54"/>
      <c r="H52" s="54"/>
      <c r="I52" s="54"/>
    </row>
    <row r="57" spans="3:9" x14ac:dyDescent="0.2">
      <c r="G57" s="5"/>
      <c r="H57" s="5"/>
    </row>
    <row r="58" spans="3:9" x14ac:dyDescent="0.2">
      <c r="C58" s="6" t="s">
        <v>59</v>
      </c>
      <c r="G58" s="55" t="s">
        <v>63</v>
      </c>
      <c r="H58" s="55"/>
    </row>
    <row r="59" spans="3:9" x14ac:dyDescent="0.2">
      <c r="C59" s="6" t="s">
        <v>60</v>
      </c>
      <c r="G59" s="7" t="s">
        <v>64</v>
      </c>
      <c r="H59" s="2"/>
    </row>
    <row r="60" spans="3:9" x14ac:dyDescent="0.2">
      <c r="C60" s="6" t="s">
        <v>62</v>
      </c>
      <c r="G60" s="55" t="s">
        <v>61</v>
      </c>
      <c r="H60" s="55"/>
    </row>
  </sheetData>
  <sheetProtection algorithmName="SHA-512" hashValue="zopxX627XMhULEZfnedjMYAfmhl9k7CFQ5k6KpkQuUNdncficTVsm1QTQpUZspgypWjZIHy6mcCD33YgHqKRaQ==" saltValue="hiYCkjuvsP5AkNrDznSCPQ==" spinCount="100000" sheet="1" objects="1" scenarios="1" formatCells="0" formatColumns="0" formatRows="0" autoFilter="0"/>
  <mergeCells count="4">
    <mergeCell ref="C3:I3"/>
    <mergeCell ref="C52:I52"/>
    <mergeCell ref="G58:H58"/>
    <mergeCell ref="G60:H60"/>
  </mergeCells>
  <printOptions horizontalCentered="1"/>
  <pageMargins left="0.23622047244094491" right="0.23622047244094491" top="0.59055118110236227" bottom="0.15748031496062992" header="0" footer="0"/>
  <pageSetup scale="59" fitToHeight="0" orientation="portrait" r:id="rId1"/>
  <headerFooter alignWithMargins="0"/>
  <ignoredErrors>
    <ignoredError sqref="D35:E44 D32:E34 D15:E31 H26:I48 H50:I5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magda cadena</cp:lastModifiedBy>
  <cp:lastPrinted>2018-10-15T18:48:27Z</cp:lastPrinted>
  <dcterms:created xsi:type="dcterms:W3CDTF">2012-12-11T20:26:08Z</dcterms:created>
  <dcterms:modified xsi:type="dcterms:W3CDTF">2019-01-25T05:03:15Z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