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1-contable\excel\"/>
    </mc:Choice>
  </mc:AlternateContent>
  <xr:revisionPtr revIDLastSave="0" documentId="13_ncr:1_{47A689A5-0ADF-40D3-B8B1-711386C6B160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ESF" sheetId="4" r:id="rId1"/>
  </sheets>
  <definedNames>
    <definedName name="_xlnm._FilterDatabase" localSheetId="0" hidden="1">ESF!$B$2:$H$39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6" i="4" l="1"/>
  <c r="C26" i="4"/>
  <c r="D13" i="4"/>
  <c r="C13" i="4"/>
  <c r="H42" i="4"/>
  <c r="G42" i="4"/>
  <c r="H35" i="4"/>
  <c r="G35" i="4"/>
  <c r="H30" i="4"/>
  <c r="G30" i="4"/>
  <c r="H24" i="4"/>
  <c r="G24" i="4"/>
  <c r="H14" i="4"/>
  <c r="G14" i="4"/>
  <c r="H26" i="4" l="1"/>
  <c r="G26" i="4"/>
  <c r="G46" i="4"/>
  <c r="H46" i="4"/>
  <c r="C28" i="4"/>
  <c r="D28" i="4"/>
  <c r="H48" i="4" l="1"/>
  <c r="G4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<sst xmlns="http://schemas.openxmlformats.org/spreadsheetml/2006/main" count="59" uniqueCount="59">
  <si>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</si>
  <si>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</si>
  <si>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</si>
  <si>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</si>
  <si>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</si>
  <si>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</si>
  <si>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</si>
  <si>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</si>
  <si>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</si>
  <si>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</si>
  <si>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</si>
  <si>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</si>
  <si>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</si>
  <si>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</si>
  <si>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</si>
  <si>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</si>
  <si>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</si>
  <si>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</si>
  <si>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</si>
  <si>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</si>
  <si>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</si>
  <si>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</si>
  <si>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</si>
  <si>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</si>
  <si>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</si>
  <si>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</si>
  <si>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</si>
  <si>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</si>
  <si>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</si>
  <si>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</si>
  <si>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</si>
  <si>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</si>
  <si>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</si>
  <si>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</si>
  <si>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</si>
  <si>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</si>
  <si>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</si>
  <si>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</si>
  <si>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</si>
  <si>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</si>
  <si>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</si>
  <si>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</si>
  <si>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</si>
  <si>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</si>
  <si>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</si>
  <si>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</si>
  <si>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</si>
  <si>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</si>
  <si>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</si>
  <si>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</si>
  <si>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</si>
  <si>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</si>
  <si>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</si>
  <si>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</si>
  <si>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</si>
  <si>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</si>
  <si>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</si>
  <si>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</si>
  <si>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INSTITUTO DE INFRAESTRUCTURA FISICA EDUCATIVA DE GUANAJUATO
Estado de Situación Financiera
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</si>
</sst>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3" fontId="3" fillId="0" borderId="0" xfId="2" applyNumberFormat="1" applyFont="1" applyFill="1" applyBorder="1" applyAlignment="1" applyProtection="1">
      <alignment vertical="top" wrapText="1"/>
      <protection locked="0"/>
    </xf>
    <xf numFmtId="3" fontId="2" fillId="0" borderId="0" xfId="2" applyNumberFormat="1" applyFont="1" applyFill="1" applyBorder="1" applyAlignment="1" applyProtection="1">
      <alignment vertical="top" wrapText="1"/>
      <protection locked="0"/>
    </xf>
    <xf numFmtId="3" fontId="3" fillId="0" borderId="0" xfId="8" applyNumberFormat="1" applyFont="1" applyAlignment="1" applyProtection="1">
      <alignment vertical="top" wrapText="1"/>
      <protection locked="0"/>
    </xf>
    <xf numFmtId="3" fontId="3" fillId="0" borderId="0" xfId="8" applyNumberFormat="1" applyFont="1" applyAlignment="1" applyProtection="1">
      <alignment vertical="top"/>
      <protection locked="0"/>
    </xf>
    <xf numFmtId="3" fontId="3" fillId="0" borderId="3" xfId="8" applyNumberFormat="1" applyFont="1" applyFill="1" applyBorder="1" applyAlignment="1" applyProtection="1">
      <alignment vertical="top"/>
      <protection locked="0"/>
    </xf>
    <xf numFmtId="3" fontId="3" fillId="0" borderId="3" xfId="2" applyNumberFormat="1" applyFont="1" applyFill="1" applyBorder="1" applyAlignment="1" applyProtection="1">
      <alignment vertical="top" wrapText="1"/>
      <protection locked="0"/>
    </xf>
    <xf numFmtId="3" fontId="2" fillId="0" borderId="3" xfId="8" applyNumberFormat="1" applyFont="1" applyFill="1" applyBorder="1" applyAlignment="1" applyProtection="1">
      <alignment vertical="top"/>
      <protection locked="0"/>
    </xf>
    <xf numFmtId="3" fontId="2" fillId="0" borderId="3" xfId="2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/>
      <protection locked="0"/>
    </xf>
    <xf numFmtId="3" fontId="3" fillId="0" borderId="5" xfId="8" applyNumberFormat="1" applyFont="1" applyBorder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49</xdr:row>
      <xdr:rowOff>114300</xdr:rowOff>
    </xdr:from>
    <xdr:to>
      <xdr:col>5</xdr:col>
      <xdr:colOff>2314575</xdr:colOff>
      <xdr:row>60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4FFDAB-545A-4064-AF92-E602E0085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9525"/>
          <a:ext cx="8391525" cy="149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2"/>
  <sheetViews>
    <sheetView showGridLines="0" tabSelected="1" topLeftCell="A31" zoomScaleNormal="100" zoomScaleSheetLayoutView="100" workbookViewId="0">
      <selection activeCell="F60" sqref="F60"/>
    </sheetView>
  </sheetViews>
  <sheetFormatPr baseColWidth="10" defaultColWidth="12" defaultRowHeight="11.25" x14ac:dyDescent="0.2"/>
  <cols>
    <col min="1" max="1" width="3.83203125" style="2" customWidth="1"/>
    <col min="2" max="2" width="67.83203125" style="1" customWidth="1"/>
    <col min="3" max="3" width="18.83203125" style="1" customWidth="1"/>
    <col min="4" max="4" width="18.83203125" style="4" customWidth="1"/>
    <col min="5" max="5" width="1" style="4" customWidth="1"/>
    <col min="6" max="6" width="64.33203125" style="4" customWidth="1"/>
    <col min="7" max="8" width="18.83203125" style="4" customWidth="1"/>
    <col min="9" max="16384" width="12" style="2"/>
  </cols>
  <sheetData>
    <row r="1" spans="2:8" ht="39.950000000000003" customHeight="1" x14ac:dyDescent="0.2">
      <c r="B1" s="48" t="s">
        <v>58</v>
      </c>
      <c r="C1" s="49"/>
      <c r="D1" s="49"/>
      <c r="E1" s="49"/>
      <c r="F1" s="49"/>
      <c r="G1" s="49"/>
      <c r="H1" s="50"/>
    </row>
    <row r="2" spans="2:8" s="3" customFormat="1" x14ac:dyDescent="0.2">
      <c r="B2" s="23" t="s">
        <v>0</v>
      </c>
      <c r="C2" s="36">
        <v>2019</v>
      </c>
      <c r="D2" s="36">
        <v>2018</v>
      </c>
      <c r="E2" s="17"/>
      <c r="F2" s="16" t="s">
        <v>1</v>
      </c>
      <c r="G2" s="36">
        <v>2019</v>
      </c>
      <c r="H2" s="37">
        <v>2018</v>
      </c>
    </row>
    <row r="3" spans="2:8" s="3" customFormat="1" x14ac:dyDescent="0.2">
      <c r="B3" s="24"/>
      <c r="C3" s="18"/>
      <c r="D3" s="18"/>
      <c r="E3" s="7"/>
      <c r="F3" s="8"/>
      <c r="G3" s="18"/>
      <c r="H3" s="25"/>
    </row>
    <row r="4" spans="2:8" x14ac:dyDescent="0.2">
      <c r="B4" s="26" t="s">
        <v>23</v>
      </c>
      <c r="C4" s="9"/>
      <c r="D4" s="9"/>
      <c r="E4" s="12"/>
      <c r="F4" s="8" t="s">
        <v>25</v>
      </c>
      <c r="G4" s="9"/>
      <c r="H4" s="5"/>
    </row>
    <row r="5" spans="2:8" x14ac:dyDescent="0.2">
      <c r="B5" s="27" t="s">
        <v>27</v>
      </c>
      <c r="C5" s="38">
        <v>144965454.65000001</v>
      </c>
      <c r="D5" s="38">
        <v>196159995.09999999</v>
      </c>
      <c r="E5" s="15"/>
      <c r="F5" s="10" t="s">
        <v>41</v>
      </c>
      <c r="G5" s="38">
        <v>21276340.059999999</v>
      </c>
      <c r="H5" s="42">
        <v>212627503.18000001</v>
      </c>
    </row>
    <row r="6" spans="2:8" x14ac:dyDescent="0.2">
      <c r="B6" s="27" t="s">
        <v>28</v>
      </c>
      <c r="C6" s="38">
        <v>9188465.2300000004</v>
      </c>
      <c r="D6" s="38">
        <v>9175653.8499999996</v>
      </c>
      <c r="E6" s="15"/>
      <c r="F6" s="10" t="s">
        <v>42</v>
      </c>
      <c r="G6" s="38">
        <v>0</v>
      </c>
      <c r="H6" s="42">
        <v>0</v>
      </c>
    </row>
    <row r="7" spans="2:8" x14ac:dyDescent="0.2">
      <c r="B7" s="27" t="s">
        <v>29</v>
      </c>
      <c r="C7" s="38">
        <v>76097745.439999998</v>
      </c>
      <c r="D7" s="38">
        <v>77747412.140000001</v>
      </c>
      <c r="E7" s="15"/>
      <c r="F7" s="10" t="s">
        <v>11</v>
      </c>
      <c r="G7" s="38">
        <v>0</v>
      </c>
      <c r="H7" s="42">
        <v>0</v>
      </c>
    </row>
    <row r="8" spans="2:8" x14ac:dyDescent="0.2">
      <c r="B8" s="27" t="s">
        <v>30</v>
      </c>
      <c r="C8" s="38">
        <v>0</v>
      </c>
      <c r="D8" s="38">
        <v>0</v>
      </c>
      <c r="E8" s="15"/>
      <c r="F8" s="10" t="s">
        <v>12</v>
      </c>
      <c r="G8" s="38">
        <v>0</v>
      </c>
      <c r="H8" s="42">
        <v>0</v>
      </c>
    </row>
    <row r="9" spans="2:8" x14ac:dyDescent="0.2">
      <c r="B9" s="27" t="s">
        <v>31</v>
      </c>
      <c r="C9" s="38">
        <v>0</v>
      </c>
      <c r="D9" s="38">
        <v>0</v>
      </c>
      <c r="E9" s="15"/>
      <c r="F9" s="10" t="s">
        <v>43</v>
      </c>
      <c r="G9" s="38">
        <v>0</v>
      </c>
      <c r="H9" s="43">
        <v>0</v>
      </c>
    </row>
    <row r="10" spans="2:8" ht="13.5" customHeight="1" x14ac:dyDescent="0.2">
      <c r="B10" s="27" t="s">
        <v>32</v>
      </c>
      <c r="C10" s="38">
        <v>0</v>
      </c>
      <c r="D10" s="38">
        <v>0</v>
      </c>
      <c r="E10" s="15"/>
      <c r="F10" s="10" t="s">
        <v>44</v>
      </c>
      <c r="G10" s="38">
        <v>926062747.29999995</v>
      </c>
      <c r="H10" s="42">
        <v>876610573.37</v>
      </c>
    </row>
    <row r="11" spans="2:8" x14ac:dyDescent="0.2">
      <c r="B11" s="27" t="s">
        <v>22</v>
      </c>
      <c r="C11" s="38">
        <v>908008332.97000003</v>
      </c>
      <c r="D11" s="38">
        <v>834449335.66999996</v>
      </c>
      <c r="E11" s="15"/>
      <c r="F11" s="10" t="s">
        <v>13</v>
      </c>
      <c r="G11" s="38">
        <v>0</v>
      </c>
      <c r="H11" s="42">
        <v>0</v>
      </c>
    </row>
    <row r="12" spans="2:8" x14ac:dyDescent="0.2">
      <c r="B12" s="27"/>
      <c r="C12" s="38"/>
      <c r="D12" s="38"/>
      <c r="E12" s="15"/>
      <c r="F12" s="10" t="s">
        <v>45</v>
      </c>
      <c r="G12" s="38">
        <v>0</v>
      </c>
      <c r="H12" s="42">
        <v>0</v>
      </c>
    </row>
    <row r="13" spans="2:8" x14ac:dyDescent="0.2">
      <c r="B13" s="33" t="s">
        <v>5</v>
      </c>
      <c r="C13" s="39">
        <f>SUM(C5:C11)</f>
        <v>1138259998.29</v>
      </c>
      <c r="D13" s="39">
        <f>SUM(D5:D11)</f>
        <v>1117532396.76</v>
      </c>
      <c r="E13" s="15"/>
      <c r="F13" s="10"/>
      <c r="G13" s="39"/>
      <c r="H13" s="42"/>
    </row>
    <row r="14" spans="2:8" x14ac:dyDescent="0.2">
      <c r="B14" s="24"/>
      <c r="C14" s="39"/>
      <c r="D14" s="39"/>
      <c r="E14" s="7"/>
      <c r="F14" s="34" t="s">
        <v>6</v>
      </c>
      <c r="G14" s="38">
        <f>SUM(G5:G12)</f>
        <v>947339087.3599999</v>
      </c>
      <c r="H14" s="42">
        <f>SUM(H5:H12)</f>
        <v>1089238076.55</v>
      </c>
    </row>
    <row r="15" spans="2:8" x14ac:dyDescent="0.2">
      <c r="B15" s="24" t="s">
        <v>24</v>
      </c>
      <c r="C15" s="38"/>
      <c r="D15" s="38"/>
      <c r="E15" s="15"/>
      <c r="F15" s="8"/>
      <c r="G15" s="39"/>
      <c r="H15" s="44"/>
    </row>
    <row r="16" spans="2:8" x14ac:dyDescent="0.2">
      <c r="B16" s="27" t="s">
        <v>33</v>
      </c>
      <c r="C16" s="38">
        <v>0</v>
      </c>
      <c r="D16" s="38">
        <v>0</v>
      </c>
      <c r="E16" s="7"/>
      <c r="F16" s="8" t="s">
        <v>26</v>
      </c>
      <c r="G16" s="39"/>
      <c r="H16" s="42"/>
    </row>
    <row r="17" spans="2:8" x14ac:dyDescent="0.2">
      <c r="B17" s="27" t="s">
        <v>34</v>
      </c>
      <c r="C17" s="38">
        <v>0</v>
      </c>
      <c r="D17" s="38">
        <v>0</v>
      </c>
      <c r="E17" s="15"/>
      <c r="F17" s="10" t="s">
        <v>14</v>
      </c>
      <c r="G17" s="38">
        <v>0</v>
      </c>
      <c r="H17" s="42">
        <v>0</v>
      </c>
    </row>
    <row r="18" spans="2:8" x14ac:dyDescent="0.2">
      <c r="B18" s="27" t="s">
        <v>35</v>
      </c>
      <c r="C18" s="38">
        <v>2297606503.77</v>
      </c>
      <c r="D18" s="38">
        <v>2235223778.6700001</v>
      </c>
      <c r="E18" s="15"/>
      <c r="F18" s="10" t="s">
        <v>15</v>
      </c>
      <c r="G18" s="38">
        <v>0</v>
      </c>
      <c r="H18" s="42">
        <v>0</v>
      </c>
    </row>
    <row r="19" spans="2:8" x14ac:dyDescent="0.2">
      <c r="B19" s="27" t="s">
        <v>36</v>
      </c>
      <c r="C19" s="38">
        <v>38808718.780000001</v>
      </c>
      <c r="D19" s="38">
        <v>38808718.780000001</v>
      </c>
      <c r="E19" s="15"/>
      <c r="F19" s="10" t="s">
        <v>16</v>
      </c>
      <c r="G19" s="38">
        <v>0</v>
      </c>
      <c r="H19" s="42">
        <v>0</v>
      </c>
    </row>
    <row r="20" spans="2:8" x14ac:dyDescent="0.2">
      <c r="B20" s="27" t="s">
        <v>37</v>
      </c>
      <c r="C20" s="38">
        <v>0</v>
      </c>
      <c r="D20" s="38">
        <v>0</v>
      </c>
      <c r="E20" s="15"/>
      <c r="F20" s="10" t="s">
        <v>46</v>
      </c>
      <c r="G20" s="38">
        <v>0</v>
      </c>
      <c r="H20" s="42">
        <v>0</v>
      </c>
    </row>
    <row r="21" spans="2:8" x14ac:dyDescent="0.2">
      <c r="B21" s="27" t="s">
        <v>38</v>
      </c>
      <c r="C21" s="38">
        <v>-29458101</v>
      </c>
      <c r="D21" s="38">
        <v>-29458101</v>
      </c>
      <c r="E21" s="15"/>
      <c r="F21" s="11" t="s">
        <v>47</v>
      </c>
      <c r="G21" s="38">
        <v>0</v>
      </c>
      <c r="H21" s="42">
        <v>0</v>
      </c>
    </row>
    <row r="22" spans="2:8" x14ac:dyDescent="0.2">
      <c r="B22" s="27" t="s">
        <v>39</v>
      </c>
      <c r="C22" s="38">
        <v>0</v>
      </c>
      <c r="D22" s="38">
        <v>0</v>
      </c>
      <c r="E22" s="15"/>
      <c r="F22" s="10" t="s">
        <v>17</v>
      </c>
      <c r="G22" s="38">
        <v>0</v>
      </c>
      <c r="H22" s="42">
        <v>0</v>
      </c>
    </row>
    <row r="23" spans="2:8" x14ac:dyDescent="0.2">
      <c r="B23" s="27" t="s">
        <v>10</v>
      </c>
      <c r="C23" s="38">
        <v>0</v>
      </c>
      <c r="D23" s="38">
        <v>0</v>
      </c>
      <c r="E23" s="7"/>
      <c r="F23" s="10"/>
      <c r="G23" s="38"/>
      <c r="H23" s="42"/>
    </row>
    <row r="24" spans="2:8" x14ac:dyDescent="0.2">
      <c r="B24" s="27" t="s">
        <v>40</v>
      </c>
      <c r="C24" s="38">
        <v>0</v>
      </c>
      <c r="D24" s="38">
        <v>0</v>
      </c>
      <c r="E24" s="15"/>
      <c r="F24" s="34" t="s">
        <v>7</v>
      </c>
      <c r="G24" s="38">
        <f>SUM(G17:G22)</f>
        <v>0</v>
      </c>
      <c r="H24" s="42">
        <f>SUM(H17:H22)</f>
        <v>0</v>
      </c>
    </row>
    <row r="25" spans="2:8" s="3" customFormat="1" x14ac:dyDescent="0.2">
      <c r="B25" s="27"/>
      <c r="C25" s="38"/>
      <c r="D25" s="38"/>
      <c r="E25" s="7"/>
      <c r="F25" s="10"/>
      <c r="G25" s="39"/>
      <c r="H25" s="44"/>
    </row>
    <row r="26" spans="2:8" x14ac:dyDescent="0.2">
      <c r="B26" s="33" t="s">
        <v>8</v>
      </c>
      <c r="C26" s="39">
        <f>SUM(C16:C24)</f>
        <v>2306957121.5500002</v>
      </c>
      <c r="D26" s="39">
        <f>SUM(D16:D24)</f>
        <v>2244574396.4500003</v>
      </c>
      <c r="E26" s="15"/>
      <c r="F26" s="35" t="s">
        <v>57</v>
      </c>
      <c r="G26" s="39">
        <f>SUM(G24+G14)</f>
        <v>947339087.3599999</v>
      </c>
      <c r="H26" s="44">
        <f>SUM(H14+H24)</f>
        <v>1089238076.55</v>
      </c>
    </row>
    <row r="27" spans="2:8" x14ac:dyDescent="0.2">
      <c r="B27" s="24"/>
      <c r="C27" s="40"/>
      <c r="D27" s="41"/>
      <c r="E27" s="12"/>
      <c r="F27" s="8"/>
      <c r="G27" s="39"/>
      <c r="H27" s="44"/>
    </row>
    <row r="28" spans="2:8" x14ac:dyDescent="0.2">
      <c r="B28" s="24" t="s">
        <v>9</v>
      </c>
      <c r="C28" s="39">
        <f>C13+C26</f>
        <v>3445217119.8400002</v>
      </c>
      <c r="D28" s="39">
        <f>D13+D26</f>
        <v>3362106793.21</v>
      </c>
      <c r="E28" s="12"/>
      <c r="F28" s="8" t="s">
        <v>49</v>
      </c>
      <c r="G28" s="39"/>
      <c r="H28" s="45"/>
    </row>
    <row r="29" spans="2:8" x14ac:dyDescent="0.2">
      <c r="B29" s="29"/>
      <c r="E29" s="7"/>
      <c r="F29" s="8"/>
      <c r="G29" s="39"/>
      <c r="H29" s="45"/>
    </row>
    <row r="30" spans="2:8" x14ac:dyDescent="0.2">
      <c r="B30" s="28"/>
      <c r="C30" s="13"/>
      <c r="D30" s="13"/>
      <c r="E30" s="15"/>
      <c r="F30" s="35" t="s">
        <v>48</v>
      </c>
      <c r="G30" s="39">
        <f>SUM(G31:G33)</f>
        <v>2524858559.5599999</v>
      </c>
      <c r="H30" s="44">
        <f>SUM(H31:H33)</f>
        <v>2307049551.8200002</v>
      </c>
    </row>
    <row r="31" spans="2:8" x14ac:dyDescent="0.2">
      <c r="B31" s="28"/>
      <c r="C31" s="13"/>
      <c r="D31" s="13"/>
      <c r="E31" s="15"/>
      <c r="F31" s="10" t="s">
        <v>2</v>
      </c>
      <c r="G31" s="38">
        <v>2524858559.5599999</v>
      </c>
      <c r="H31" s="42">
        <v>2307049551.8200002</v>
      </c>
    </row>
    <row r="32" spans="2:8" x14ac:dyDescent="0.2">
      <c r="B32" s="28"/>
      <c r="C32" s="13"/>
      <c r="D32" s="13"/>
      <c r="E32" s="15"/>
      <c r="F32" s="10" t="s">
        <v>18</v>
      </c>
      <c r="G32" s="38">
        <v>0</v>
      </c>
      <c r="H32" s="42">
        <v>0</v>
      </c>
    </row>
    <row r="33" spans="2:8" x14ac:dyDescent="0.2">
      <c r="B33" s="28"/>
      <c r="C33" s="13"/>
      <c r="D33" s="13"/>
      <c r="E33" s="15"/>
      <c r="F33" s="10" t="s">
        <v>51</v>
      </c>
      <c r="G33" s="38">
        <v>0</v>
      </c>
      <c r="H33" s="42">
        <v>0</v>
      </c>
    </row>
    <row r="34" spans="2:8" x14ac:dyDescent="0.2">
      <c r="B34" s="28"/>
      <c r="C34" s="13"/>
      <c r="D34" s="13"/>
      <c r="E34" s="7"/>
      <c r="F34" s="10"/>
      <c r="G34" s="38"/>
      <c r="H34" s="42"/>
    </row>
    <row r="35" spans="2:8" x14ac:dyDescent="0.2">
      <c r="B35" s="28"/>
      <c r="C35" s="13"/>
      <c r="D35" s="13"/>
      <c r="E35" s="15"/>
      <c r="F35" s="35" t="s">
        <v>50</v>
      </c>
      <c r="G35" s="39">
        <f>SUM(G36:G40)</f>
        <v>-26980527.079999998</v>
      </c>
      <c r="H35" s="44">
        <f>SUM(H36:H40)</f>
        <v>-34180835.160000004</v>
      </c>
    </row>
    <row r="36" spans="2:8" x14ac:dyDescent="0.2">
      <c r="B36" s="28"/>
      <c r="C36" s="13"/>
      <c r="D36" s="13"/>
      <c r="E36" s="15"/>
      <c r="F36" s="10" t="s">
        <v>52</v>
      </c>
      <c r="G36" s="38">
        <v>7206351.6200000001</v>
      </c>
      <c r="H36" s="42">
        <v>-8560032.3000000007</v>
      </c>
    </row>
    <row r="37" spans="2:8" x14ac:dyDescent="0.2">
      <c r="B37" s="28"/>
      <c r="C37" s="13"/>
      <c r="D37" s="13"/>
      <c r="E37" s="15"/>
      <c r="F37" s="10" t="s">
        <v>19</v>
      </c>
      <c r="G37" s="38">
        <v>-34186354.359999999</v>
      </c>
      <c r="H37" s="42">
        <v>-25619537.09</v>
      </c>
    </row>
    <row r="38" spans="2:8" x14ac:dyDescent="0.2">
      <c r="B38" s="28"/>
      <c r="C38" s="14"/>
      <c r="D38" s="14"/>
      <c r="E38" s="15"/>
      <c r="F38" s="10" t="s">
        <v>3</v>
      </c>
      <c r="G38" s="38">
        <v>0</v>
      </c>
      <c r="H38" s="42">
        <v>0</v>
      </c>
    </row>
    <row r="39" spans="2:8" x14ac:dyDescent="0.2">
      <c r="B39" s="28"/>
      <c r="C39" s="13"/>
      <c r="D39" s="13"/>
      <c r="E39" s="6"/>
      <c r="F39" s="10" t="s">
        <v>4</v>
      </c>
      <c r="G39" s="38">
        <v>0</v>
      </c>
      <c r="H39" s="42">
        <v>0</v>
      </c>
    </row>
    <row r="40" spans="2:8" x14ac:dyDescent="0.2">
      <c r="B40" s="28"/>
      <c r="C40" s="13"/>
      <c r="D40" s="13"/>
      <c r="E40" s="21"/>
      <c r="F40" s="10" t="s">
        <v>53</v>
      </c>
      <c r="G40" s="38">
        <v>-524.34</v>
      </c>
      <c r="H40" s="42">
        <v>-1265.77</v>
      </c>
    </row>
    <row r="41" spans="2:8" x14ac:dyDescent="0.2">
      <c r="B41" s="28"/>
      <c r="C41" s="13"/>
      <c r="D41" s="13"/>
      <c r="E41" s="21"/>
      <c r="F41" s="10"/>
      <c r="G41" s="38"/>
      <c r="H41" s="42"/>
    </row>
    <row r="42" spans="2:8" ht="21" x14ac:dyDescent="0.2">
      <c r="B42" s="28"/>
      <c r="C42" s="19"/>
      <c r="D42" s="20"/>
      <c r="E42" s="21"/>
      <c r="F42" s="35" t="s">
        <v>54</v>
      </c>
      <c r="G42" s="39">
        <f>SUM(G43:G44)</f>
        <v>0</v>
      </c>
      <c r="H42" s="44">
        <f>SUM(H43:H44)</f>
        <v>0</v>
      </c>
    </row>
    <row r="43" spans="2:8" x14ac:dyDescent="0.2">
      <c r="B43" s="29"/>
      <c r="C43" s="22"/>
      <c r="D43" s="21"/>
      <c r="E43" s="21"/>
      <c r="F43" s="10" t="s">
        <v>20</v>
      </c>
      <c r="G43" s="38">
        <v>0</v>
      </c>
      <c r="H43" s="42">
        <v>0</v>
      </c>
    </row>
    <row r="44" spans="2:8" x14ac:dyDescent="0.2">
      <c r="B44" s="29"/>
      <c r="C44" s="22"/>
      <c r="D44" s="21"/>
      <c r="E44" s="21"/>
      <c r="F44" s="10" t="s">
        <v>21</v>
      </c>
      <c r="G44" s="38">
        <v>0</v>
      </c>
      <c r="H44" s="42">
        <v>0</v>
      </c>
    </row>
    <row r="45" spans="2:8" x14ac:dyDescent="0.2">
      <c r="B45" s="29"/>
      <c r="C45" s="22"/>
      <c r="D45" s="21"/>
      <c r="E45" s="21"/>
      <c r="F45" s="10"/>
      <c r="G45" s="38"/>
      <c r="H45" s="42"/>
    </row>
    <row r="46" spans="2:8" x14ac:dyDescent="0.2">
      <c r="B46" s="29"/>
      <c r="C46" s="22"/>
      <c r="D46" s="21"/>
      <c r="E46" s="21"/>
      <c r="F46" s="35" t="s">
        <v>55</v>
      </c>
      <c r="G46" s="38">
        <f>SUM(G42+G35+G30)</f>
        <v>2497878032.48</v>
      </c>
      <c r="H46" s="42">
        <f>SUM(H42+H35+H30)</f>
        <v>2272868716.6600003</v>
      </c>
    </row>
    <row r="47" spans="2:8" x14ac:dyDescent="0.2">
      <c r="B47" s="29"/>
      <c r="C47" s="22"/>
      <c r="D47" s="21"/>
      <c r="E47" s="21"/>
      <c r="F47" s="8"/>
      <c r="G47" s="39"/>
      <c r="H47" s="44"/>
    </row>
    <row r="48" spans="2:8" x14ac:dyDescent="0.2">
      <c r="B48" s="29"/>
      <c r="C48" s="22"/>
      <c r="D48" s="21"/>
      <c r="E48" s="21"/>
      <c r="F48" s="35" t="s">
        <v>56</v>
      </c>
      <c r="G48" s="39">
        <f>G46+G26</f>
        <v>3445217119.8400002</v>
      </c>
      <c r="H48" s="45">
        <f>H46+H26</f>
        <v>3362106793.21</v>
      </c>
    </row>
    <row r="49" spans="2:8" x14ac:dyDescent="0.2">
      <c r="B49" s="30"/>
      <c r="C49" s="31"/>
      <c r="D49" s="32"/>
      <c r="E49" s="32"/>
      <c r="F49" s="32"/>
      <c r="G49" s="46"/>
      <c r="H49" s="47"/>
    </row>
    <row r="50" spans="2:8" x14ac:dyDescent="0.2">
      <c r="G50" s="41"/>
      <c r="H50" s="41"/>
    </row>
    <row r="51" spans="2:8" x14ac:dyDescent="0.2">
      <c r="G51" s="41"/>
      <c r="H51" s="41"/>
    </row>
    <row r="52" spans="2:8" x14ac:dyDescent="0.2">
      <c r="G52" s="41"/>
      <c r="H52" s="41"/>
    </row>
  </sheetData>
  <sheetProtection formatCells="0" formatColumns="0" formatRows="0" autoFilter="0"/>
  <mergeCells count="1">
    <mergeCell ref="B1:H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 Karina Cádena Hernández</cp:lastModifiedBy>
  <cp:lastPrinted>2018-03-04T05:00:29Z</cp:lastPrinted>
  <dcterms:created xsi:type="dcterms:W3CDTF">2012-12-11T20:26:08Z</dcterms:created>
  <dcterms:modified xsi:type="dcterms:W3CDTF">2019-05-06T21:10:50Z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