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1-contable\excel\"/>
    </mc:Choice>
  </mc:AlternateContent>
  <xr:revisionPtr revIDLastSave="0" documentId="8_{85B6A60B-DDA4-40EC-814E-252AA4DC5AC6}" xr6:coauthVersionLast="41" xr6:coauthVersionMax="41" xr10:uidLastSave="{00000000-0000-0000-0000-000000000000}"/>
  <bookViews>
    <workbookView xWindow="-120" yWindow="-120" windowWidth="20730" windowHeight="11160" xr2:uid="{748898C6-EDC0-44D6-BB27-DE5B6B368246}"/>
  </bookViews>
  <sheets>
    <sheet name="EFE NUEVO" sheetId="1" r:id="rId1"/>
  </sheets>
  <externalReferences>
    <externalReference r:id="rId2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1" l="1"/>
  <c r="E53" i="1"/>
  <c r="F48" i="1"/>
  <c r="F58" i="1" s="1"/>
  <c r="E48" i="1"/>
  <c r="E58" i="1" s="1"/>
  <c r="F41" i="1"/>
  <c r="E41" i="1"/>
  <c r="F37" i="1"/>
  <c r="F45" i="1" s="1"/>
  <c r="E37" i="1"/>
  <c r="E45" i="1" s="1"/>
  <c r="F17" i="1"/>
  <c r="E17" i="1"/>
  <c r="F6" i="1"/>
  <c r="F34" i="1" s="1"/>
  <c r="E6" i="1"/>
  <c r="E34" i="1" s="1"/>
  <c r="E60" i="1" l="1"/>
  <c r="F60" i="1"/>
</calcChain>
</file>

<file path=xl/sharedStrings.xml><?xml version="1.0" encoding="utf-8"?>
<sst xmlns="http://schemas.openxmlformats.org/spreadsheetml/2006/main" count="67" uniqueCount="58">
  <si>
    <t>INSTITUTO DE INFRAESTRUCTURA EDUCATIVA DEL ESTADO DE GUANAJUATO
Estado de Flujos de Efectivo
Del 1 de Enero al 30 de Septiembre de 2019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</si>
  <si>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</si>
  <si>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</si>
  <si>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</si>
  <si>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</si>
  <si>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</si>
  <si>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</si>
  <si>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</si>
  <si>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</si>
  <si>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</si>
  <si>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</si>
  <si>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Aportaciones, Convenios, Incentivos Derivados de la Colaboración Fiscal y Fondos Distintos de Aportaciones</t>
  </si>
  <si>
    <t>Transferencias, Asignaciones y Subsidios y Otras Ayudas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</si>
  <si>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</si>
  <si>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</si>
  <si>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</si>
  <si>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</si>
  <si>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</si>
  <si>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</si>
  <si>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</si>
  <si>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</si>
  <si>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</si>
  <si>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</si>
  <si>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</si>
  <si>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</si>
  <si>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</si>
  <si>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</si>
  <si>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</si>
  <si>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</si>
  <si>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</si>
  <si>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</si>
  <si>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</si>
  <si>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</si>
  <si>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</si>
  <si>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</si>
  <si>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</si>
  <si>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</si>
  <si>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</si>
  <si>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</si>
  <si>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</si>
  <si>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</si>
  <si>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</si>
  <si>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</si>
  <si>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</si>
  <si>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</si>
  <si>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</si>
  <si>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</si>
  <si>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</si>
  <si>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</si>
  <si>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</si>
  <si>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</si>
  <si>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</si>
  <si>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                               _________________________   </t>
  </si>
  <si>
    <t xml:space="preserve">                   ______________________________________</t>
  </si>
  <si>
    <t xml:space="preserve">                               Ing. Pedro Peredo Medina                                                                   </t>
  </si>
  <si>
    <t>C.P. Cecilio Zamarripa Aguirre</t>
  </si>
  <si>
    <t xml:space="preserve">                                     Director General                                                                                    </t>
  </si>
  <si>
    <t xml:space="preserve">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</si>
</sst>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top"/>
    </xf>
    <xf numFmtId="0" fontId="1" fillId="0" borderId="0" xfId="1" applyFont="1" applyFill="1" applyBorder="1" applyProtection="1">
      <protection locked="0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center" vertical="top" wrapText="1"/>
      <protection locked="0"/>
    </xf>
    <xf numFmtId="0" fontId="2" fillId="0" borderId="8" xfId="1" applyFont="1" applyFill="1" applyBorder="1" applyAlignment="1" applyProtection="1">
      <alignment horizontal="center" vertical="top" wrapText="1"/>
      <protection locked="0"/>
    </xf>
    <xf numFmtId="0" fontId="4" fillId="0" borderId="7" xfId="1" applyFont="1" applyFill="1" applyBorder="1" applyProtection="1">
      <protection locked="0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 wrapText="1" indent="1"/>
    </xf>
    <xf numFmtId="3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>
      <alignment horizontal="left" vertical="top" wrapText="1"/>
    </xf>
    <xf numFmtId="3" fontId="1" fillId="0" borderId="0" xfId="1" applyNumberFormat="1" applyFont="1" applyFill="1" applyBorder="1" applyAlignment="1" applyProtection="1">
      <alignment vertical="top" wrapText="1"/>
      <protection locked="0"/>
    </xf>
    <xf numFmtId="3" fontId="1" fillId="0" borderId="8" xfId="1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/>
    </xf>
    <xf numFmtId="0" fontId="1" fillId="0" borderId="7" xfId="1" applyFont="1" applyFill="1" applyBorder="1" applyProtection="1">
      <protection locked="0"/>
    </xf>
    <xf numFmtId="0" fontId="1" fillId="0" borderId="0" xfId="1" applyFont="1" applyFill="1" applyBorder="1" applyAlignment="1">
      <alignment horizontal="left" vertical="top" wrapText="1" indent="1"/>
    </xf>
    <xf numFmtId="0" fontId="6" fillId="0" borderId="9" xfId="1" applyFont="1" applyFill="1" applyBorder="1" applyAlignment="1">
      <alignment vertical="top"/>
    </xf>
    <xf numFmtId="0" fontId="1" fillId="0" borderId="10" xfId="1" applyFont="1" applyFill="1" applyBorder="1" applyProtection="1">
      <protection locked="0"/>
    </xf>
    <xf numFmtId="0" fontId="2" fillId="0" borderId="10" xfId="1" applyFont="1" applyFill="1" applyBorder="1" applyAlignment="1">
      <alignment vertical="top" wrapText="1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0" fontId="6" fillId="0" borderId="0" xfId="1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3" fillId="3" borderId="0" xfId="0" applyFont="1" applyFill="1" applyBorder="1"/>
    <xf numFmtId="0" fontId="3" fillId="0" borderId="0" xfId="0" applyFont="1" applyBorder="1"/>
    <xf numFmtId="0" fontId="3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vertical="top"/>
    </xf>
    <xf numFmtId="0" fontId="3" fillId="3" borderId="0" xfId="0" applyFont="1" applyFill="1" applyBorder="1" applyAlignment="1"/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/>
  </cellXfs>
  <cellStyles count="2">
    <cellStyle name="Normal" xfId="0" builtinId="0"/>
    <cellStyle name="Normal 2 2" xfId="1" xr:uid="{E6BA00CE-31A6-4A48-8441-EC26F9F03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B44-15D9-4A8F-85F5-5EDB6A0A1206}">
  <sheetPr codeName="Hoja8">
    <tabColor rgb="FFFF66CC"/>
  </sheetPr>
  <dimension ref="B3:K69"/>
  <sheetViews>
    <sheetView showGridLines="0" tabSelected="1" workbookViewId="0">
      <selection activeCell="E16" sqref="E16"/>
    </sheetView>
  </sheetViews>
  <sheetFormatPr baseColWidth="10" defaultRowHeight="12.75" x14ac:dyDescent="0.2"/>
  <cols>
    <col min="1" max="1" width="11.42578125" style="4"/>
    <col min="2" max="3" width="1.5703125" style="4" customWidth="1"/>
    <col min="4" max="4" width="64.28515625" style="4" bestFit="1" customWidth="1"/>
    <col min="5" max="5" width="22.140625" style="4" customWidth="1"/>
    <col min="6" max="6" width="29.7109375" style="4" customWidth="1"/>
    <col min="7" max="257" width="11.42578125" style="4"/>
    <col min="258" max="259" width="1.5703125" style="4" customWidth="1"/>
    <col min="260" max="260" width="64.28515625" style="4" bestFit="1" customWidth="1"/>
    <col min="261" max="261" width="22.140625" style="4" customWidth="1"/>
    <col min="262" max="262" width="24" style="4" customWidth="1"/>
    <col min="263" max="513" width="11.42578125" style="4"/>
    <col min="514" max="515" width="1.5703125" style="4" customWidth="1"/>
    <col min="516" max="516" width="64.28515625" style="4" bestFit="1" customWidth="1"/>
    <col min="517" max="517" width="22.140625" style="4" customWidth="1"/>
    <col min="518" max="518" width="24" style="4" customWidth="1"/>
    <col min="519" max="769" width="11.42578125" style="4"/>
    <col min="770" max="771" width="1.5703125" style="4" customWidth="1"/>
    <col min="772" max="772" width="64.28515625" style="4" bestFit="1" customWidth="1"/>
    <col min="773" max="773" width="22.140625" style="4" customWidth="1"/>
    <col min="774" max="774" width="24" style="4" customWidth="1"/>
    <col min="775" max="1025" width="11.42578125" style="4"/>
    <col min="1026" max="1027" width="1.5703125" style="4" customWidth="1"/>
    <col min="1028" max="1028" width="64.28515625" style="4" bestFit="1" customWidth="1"/>
    <col min="1029" max="1029" width="22.140625" style="4" customWidth="1"/>
    <col min="1030" max="1030" width="24" style="4" customWidth="1"/>
    <col min="1031" max="1281" width="11.42578125" style="4"/>
    <col min="1282" max="1283" width="1.5703125" style="4" customWidth="1"/>
    <col min="1284" max="1284" width="64.28515625" style="4" bestFit="1" customWidth="1"/>
    <col min="1285" max="1285" width="22.140625" style="4" customWidth="1"/>
    <col min="1286" max="1286" width="24" style="4" customWidth="1"/>
    <col min="1287" max="1537" width="11.42578125" style="4"/>
    <col min="1538" max="1539" width="1.5703125" style="4" customWidth="1"/>
    <col min="1540" max="1540" width="64.28515625" style="4" bestFit="1" customWidth="1"/>
    <col min="1541" max="1541" width="22.140625" style="4" customWidth="1"/>
    <col min="1542" max="1542" width="24" style="4" customWidth="1"/>
    <col min="1543" max="1793" width="11.42578125" style="4"/>
    <col min="1794" max="1795" width="1.5703125" style="4" customWidth="1"/>
    <col min="1796" max="1796" width="64.28515625" style="4" bestFit="1" customWidth="1"/>
    <col min="1797" max="1797" width="22.140625" style="4" customWidth="1"/>
    <col min="1798" max="1798" width="24" style="4" customWidth="1"/>
    <col min="1799" max="2049" width="11.42578125" style="4"/>
    <col min="2050" max="2051" width="1.5703125" style="4" customWidth="1"/>
    <col min="2052" max="2052" width="64.28515625" style="4" bestFit="1" customWidth="1"/>
    <col min="2053" max="2053" width="22.140625" style="4" customWidth="1"/>
    <col min="2054" max="2054" width="24" style="4" customWidth="1"/>
    <col min="2055" max="2305" width="11.42578125" style="4"/>
    <col min="2306" max="2307" width="1.5703125" style="4" customWidth="1"/>
    <col min="2308" max="2308" width="64.28515625" style="4" bestFit="1" customWidth="1"/>
    <col min="2309" max="2309" width="22.140625" style="4" customWidth="1"/>
    <col min="2310" max="2310" width="24" style="4" customWidth="1"/>
    <col min="2311" max="2561" width="11.42578125" style="4"/>
    <col min="2562" max="2563" width="1.5703125" style="4" customWidth="1"/>
    <col min="2564" max="2564" width="64.28515625" style="4" bestFit="1" customWidth="1"/>
    <col min="2565" max="2565" width="22.140625" style="4" customWidth="1"/>
    <col min="2566" max="2566" width="24" style="4" customWidth="1"/>
    <col min="2567" max="2817" width="11.42578125" style="4"/>
    <col min="2818" max="2819" width="1.5703125" style="4" customWidth="1"/>
    <col min="2820" max="2820" width="64.28515625" style="4" bestFit="1" customWidth="1"/>
    <col min="2821" max="2821" width="22.140625" style="4" customWidth="1"/>
    <col min="2822" max="2822" width="24" style="4" customWidth="1"/>
    <col min="2823" max="3073" width="11.42578125" style="4"/>
    <col min="3074" max="3075" width="1.5703125" style="4" customWidth="1"/>
    <col min="3076" max="3076" width="64.28515625" style="4" bestFit="1" customWidth="1"/>
    <col min="3077" max="3077" width="22.140625" style="4" customWidth="1"/>
    <col min="3078" max="3078" width="24" style="4" customWidth="1"/>
    <col min="3079" max="3329" width="11.42578125" style="4"/>
    <col min="3330" max="3331" width="1.5703125" style="4" customWidth="1"/>
    <col min="3332" max="3332" width="64.28515625" style="4" bestFit="1" customWidth="1"/>
    <col min="3333" max="3333" width="22.140625" style="4" customWidth="1"/>
    <col min="3334" max="3334" width="24" style="4" customWidth="1"/>
    <col min="3335" max="3585" width="11.42578125" style="4"/>
    <col min="3586" max="3587" width="1.5703125" style="4" customWidth="1"/>
    <col min="3588" max="3588" width="64.28515625" style="4" bestFit="1" customWidth="1"/>
    <col min="3589" max="3589" width="22.140625" style="4" customWidth="1"/>
    <col min="3590" max="3590" width="24" style="4" customWidth="1"/>
    <col min="3591" max="3841" width="11.42578125" style="4"/>
    <col min="3842" max="3843" width="1.5703125" style="4" customWidth="1"/>
    <col min="3844" max="3844" width="64.28515625" style="4" bestFit="1" customWidth="1"/>
    <col min="3845" max="3845" width="22.140625" style="4" customWidth="1"/>
    <col min="3846" max="3846" width="24" style="4" customWidth="1"/>
    <col min="3847" max="4097" width="11.42578125" style="4"/>
    <col min="4098" max="4099" width="1.5703125" style="4" customWidth="1"/>
    <col min="4100" max="4100" width="64.28515625" style="4" bestFit="1" customWidth="1"/>
    <col min="4101" max="4101" width="22.140625" style="4" customWidth="1"/>
    <col min="4102" max="4102" width="24" style="4" customWidth="1"/>
    <col min="4103" max="4353" width="11.42578125" style="4"/>
    <col min="4354" max="4355" width="1.5703125" style="4" customWidth="1"/>
    <col min="4356" max="4356" width="64.28515625" style="4" bestFit="1" customWidth="1"/>
    <col min="4357" max="4357" width="22.140625" style="4" customWidth="1"/>
    <col min="4358" max="4358" width="24" style="4" customWidth="1"/>
    <col min="4359" max="4609" width="11.42578125" style="4"/>
    <col min="4610" max="4611" width="1.5703125" style="4" customWidth="1"/>
    <col min="4612" max="4612" width="64.28515625" style="4" bestFit="1" customWidth="1"/>
    <col min="4613" max="4613" width="22.140625" style="4" customWidth="1"/>
    <col min="4614" max="4614" width="24" style="4" customWidth="1"/>
    <col min="4615" max="4865" width="11.42578125" style="4"/>
    <col min="4866" max="4867" width="1.5703125" style="4" customWidth="1"/>
    <col min="4868" max="4868" width="64.28515625" style="4" bestFit="1" customWidth="1"/>
    <col min="4869" max="4869" width="22.140625" style="4" customWidth="1"/>
    <col min="4870" max="4870" width="24" style="4" customWidth="1"/>
    <col min="4871" max="5121" width="11.42578125" style="4"/>
    <col min="5122" max="5123" width="1.5703125" style="4" customWidth="1"/>
    <col min="5124" max="5124" width="64.28515625" style="4" bestFit="1" customWidth="1"/>
    <col min="5125" max="5125" width="22.140625" style="4" customWidth="1"/>
    <col min="5126" max="5126" width="24" style="4" customWidth="1"/>
    <col min="5127" max="5377" width="11.42578125" style="4"/>
    <col min="5378" max="5379" width="1.5703125" style="4" customWidth="1"/>
    <col min="5380" max="5380" width="64.28515625" style="4" bestFit="1" customWidth="1"/>
    <col min="5381" max="5381" width="22.140625" style="4" customWidth="1"/>
    <col min="5382" max="5382" width="24" style="4" customWidth="1"/>
    <col min="5383" max="5633" width="11.42578125" style="4"/>
    <col min="5634" max="5635" width="1.5703125" style="4" customWidth="1"/>
    <col min="5636" max="5636" width="64.28515625" style="4" bestFit="1" customWidth="1"/>
    <col min="5637" max="5637" width="22.140625" style="4" customWidth="1"/>
    <col min="5638" max="5638" width="24" style="4" customWidth="1"/>
    <col min="5639" max="5889" width="11.42578125" style="4"/>
    <col min="5890" max="5891" width="1.5703125" style="4" customWidth="1"/>
    <col min="5892" max="5892" width="64.28515625" style="4" bestFit="1" customWidth="1"/>
    <col min="5893" max="5893" width="22.140625" style="4" customWidth="1"/>
    <col min="5894" max="5894" width="24" style="4" customWidth="1"/>
    <col min="5895" max="6145" width="11.42578125" style="4"/>
    <col min="6146" max="6147" width="1.5703125" style="4" customWidth="1"/>
    <col min="6148" max="6148" width="64.28515625" style="4" bestFit="1" customWidth="1"/>
    <col min="6149" max="6149" width="22.140625" style="4" customWidth="1"/>
    <col min="6150" max="6150" width="24" style="4" customWidth="1"/>
    <col min="6151" max="6401" width="11.42578125" style="4"/>
    <col min="6402" max="6403" width="1.5703125" style="4" customWidth="1"/>
    <col min="6404" max="6404" width="64.28515625" style="4" bestFit="1" customWidth="1"/>
    <col min="6405" max="6405" width="22.140625" style="4" customWidth="1"/>
    <col min="6406" max="6406" width="24" style="4" customWidth="1"/>
    <col min="6407" max="6657" width="11.42578125" style="4"/>
    <col min="6658" max="6659" width="1.5703125" style="4" customWidth="1"/>
    <col min="6660" max="6660" width="64.28515625" style="4" bestFit="1" customWidth="1"/>
    <col min="6661" max="6661" width="22.140625" style="4" customWidth="1"/>
    <col min="6662" max="6662" width="24" style="4" customWidth="1"/>
    <col min="6663" max="6913" width="11.42578125" style="4"/>
    <col min="6914" max="6915" width="1.5703125" style="4" customWidth="1"/>
    <col min="6916" max="6916" width="64.28515625" style="4" bestFit="1" customWidth="1"/>
    <col min="6917" max="6917" width="22.140625" style="4" customWidth="1"/>
    <col min="6918" max="6918" width="24" style="4" customWidth="1"/>
    <col min="6919" max="7169" width="11.42578125" style="4"/>
    <col min="7170" max="7171" width="1.5703125" style="4" customWidth="1"/>
    <col min="7172" max="7172" width="64.28515625" style="4" bestFit="1" customWidth="1"/>
    <col min="7173" max="7173" width="22.140625" style="4" customWidth="1"/>
    <col min="7174" max="7174" width="24" style="4" customWidth="1"/>
    <col min="7175" max="7425" width="11.42578125" style="4"/>
    <col min="7426" max="7427" width="1.5703125" style="4" customWidth="1"/>
    <col min="7428" max="7428" width="64.28515625" style="4" bestFit="1" customWidth="1"/>
    <col min="7429" max="7429" width="22.140625" style="4" customWidth="1"/>
    <col min="7430" max="7430" width="24" style="4" customWidth="1"/>
    <col min="7431" max="7681" width="11.42578125" style="4"/>
    <col min="7682" max="7683" width="1.5703125" style="4" customWidth="1"/>
    <col min="7684" max="7684" width="64.28515625" style="4" bestFit="1" customWidth="1"/>
    <col min="7685" max="7685" width="22.140625" style="4" customWidth="1"/>
    <col min="7686" max="7686" width="24" style="4" customWidth="1"/>
    <col min="7687" max="7937" width="11.42578125" style="4"/>
    <col min="7938" max="7939" width="1.5703125" style="4" customWidth="1"/>
    <col min="7940" max="7940" width="64.28515625" style="4" bestFit="1" customWidth="1"/>
    <col min="7941" max="7941" width="22.140625" style="4" customWidth="1"/>
    <col min="7942" max="7942" width="24" style="4" customWidth="1"/>
    <col min="7943" max="8193" width="11.42578125" style="4"/>
    <col min="8194" max="8195" width="1.5703125" style="4" customWidth="1"/>
    <col min="8196" max="8196" width="64.28515625" style="4" bestFit="1" customWidth="1"/>
    <col min="8197" max="8197" width="22.140625" style="4" customWidth="1"/>
    <col min="8198" max="8198" width="24" style="4" customWidth="1"/>
    <col min="8199" max="8449" width="11.42578125" style="4"/>
    <col min="8450" max="8451" width="1.5703125" style="4" customWidth="1"/>
    <col min="8452" max="8452" width="64.28515625" style="4" bestFit="1" customWidth="1"/>
    <col min="8453" max="8453" width="22.140625" style="4" customWidth="1"/>
    <col min="8454" max="8454" width="24" style="4" customWidth="1"/>
    <col min="8455" max="8705" width="11.42578125" style="4"/>
    <col min="8706" max="8707" width="1.5703125" style="4" customWidth="1"/>
    <col min="8708" max="8708" width="64.28515625" style="4" bestFit="1" customWidth="1"/>
    <col min="8709" max="8709" width="22.140625" style="4" customWidth="1"/>
    <col min="8710" max="8710" width="24" style="4" customWidth="1"/>
    <col min="8711" max="8961" width="11.42578125" style="4"/>
    <col min="8962" max="8963" width="1.5703125" style="4" customWidth="1"/>
    <col min="8964" max="8964" width="64.28515625" style="4" bestFit="1" customWidth="1"/>
    <col min="8965" max="8965" width="22.140625" style="4" customWidth="1"/>
    <col min="8966" max="8966" width="24" style="4" customWidth="1"/>
    <col min="8967" max="9217" width="11.42578125" style="4"/>
    <col min="9218" max="9219" width="1.5703125" style="4" customWidth="1"/>
    <col min="9220" max="9220" width="64.28515625" style="4" bestFit="1" customWidth="1"/>
    <col min="9221" max="9221" width="22.140625" style="4" customWidth="1"/>
    <col min="9222" max="9222" width="24" style="4" customWidth="1"/>
    <col min="9223" max="9473" width="11.42578125" style="4"/>
    <col min="9474" max="9475" width="1.5703125" style="4" customWidth="1"/>
    <col min="9476" max="9476" width="64.28515625" style="4" bestFit="1" customWidth="1"/>
    <col min="9477" max="9477" width="22.140625" style="4" customWidth="1"/>
    <col min="9478" max="9478" width="24" style="4" customWidth="1"/>
    <col min="9479" max="9729" width="11.42578125" style="4"/>
    <col min="9730" max="9731" width="1.5703125" style="4" customWidth="1"/>
    <col min="9732" max="9732" width="64.28515625" style="4" bestFit="1" customWidth="1"/>
    <col min="9733" max="9733" width="22.140625" style="4" customWidth="1"/>
    <col min="9734" max="9734" width="24" style="4" customWidth="1"/>
    <col min="9735" max="9985" width="11.42578125" style="4"/>
    <col min="9986" max="9987" width="1.5703125" style="4" customWidth="1"/>
    <col min="9988" max="9988" width="64.28515625" style="4" bestFit="1" customWidth="1"/>
    <col min="9989" max="9989" width="22.140625" style="4" customWidth="1"/>
    <col min="9990" max="9990" width="24" style="4" customWidth="1"/>
    <col min="9991" max="10241" width="11.42578125" style="4"/>
    <col min="10242" max="10243" width="1.5703125" style="4" customWidth="1"/>
    <col min="10244" max="10244" width="64.28515625" style="4" bestFit="1" customWidth="1"/>
    <col min="10245" max="10245" width="22.140625" style="4" customWidth="1"/>
    <col min="10246" max="10246" width="24" style="4" customWidth="1"/>
    <col min="10247" max="10497" width="11.42578125" style="4"/>
    <col min="10498" max="10499" width="1.5703125" style="4" customWidth="1"/>
    <col min="10500" max="10500" width="64.28515625" style="4" bestFit="1" customWidth="1"/>
    <col min="10501" max="10501" width="22.140625" style="4" customWidth="1"/>
    <col min="10502" max="10502" width="24" style="4" customWidth="1"/>
    <col min="10503" max="10753" width="11.42578125" style="4"/>
    <col min="10754" max="10755" width="1.5703125" style="4" customWidth="1"/>
    <col min="10756" max="10756" width="64.28515625" style="4" bestFit="1" customWidth="1"/>
    <col min="10757" max="10757" width="22.140625" style="4" customWidth="1"/>
    <col min="10758" max="10758" width="24" style="4" customWidth="1"/>
    <col min="10759" max="11009" width="11.42578125" style="4"/>
    <col min="11010" max="11011" width="1.5703125" style="4" customWidth="1"/>
    <col min="11012" max="11012" width="64.28515625" style="4" bestFit="1" customWidth="1"/>
    <col min="11013" max="11013" width="22.140625" style="4" customWidth="1"/>
    <col min="11014" max="11014" width="24" style="4" customWidth="1"/>
    <col min="11015" max="11265" width="11.42578125" style="4"/>
    <col min="11266" max="11267" width="1.5703125" style="4" customWidth="1"/>
    <col min="11268" max="11268" width="64.28515625" style="4" bestFit="1" customWidth="1"/>
    <col min="11269" max="11269" width="22.140625" style="4" customWidth="1"/>
    <col min="11270" max="11270" width="24" style="4" customWidth="1"/>
    <col min="11271" max="11521" width="11.42578125" style="4"/>
    <col min="11522" max="11523" width="1.5703125" style="4" customWidth="1"/>
    <col min="11524" max="11524" width="64.28515625" style="4" bestFit="1" customWidth="1"/>
    <col min="11525" max="11525" width="22.140625" style="4" customWidth="1"/>
    <col min="11526" max="11526" width="24" style="4" customWidth="1"/>
    <col min="11527" max="11777" width="11.42578125" style="4"/>
    <col min="11778" max="11779" width="1.5703125" style="4" customWidth="1"/>
    <col min="11780" max="11780" width="64.28515625" style="4" bestFit="1" customWidth="1"/>
    <col min="11781" max="11781" width="22.140625" style="4" customWidth="1"/>
    <col min="11782" max="11782" width="24" style="4" customWidth="1"/>
    <col min="11783" max="12033" width="11.42578125" style="4"/>
    <col min="12034" max="12035" width="1.5703125" style="4" customWidth="1"/>
    <col min="12036" max="12036" width="64.28515625" style="4" bestFit="1" customWidth="1"/>
    <col min="12037" max="12037" width="22.140625" style="4" customWidth="1"/>
    <col min="12038" max="12038" width="24" style="4" customWidth="1"/>
    <col min="12039" max="12289" width="11.42578125" style="4"/>
    <col min="12290" max="12291" width="1.5703125" style="4" customWidth="1"/>
    <col min="12292" max="12292" width="64.28515625" style="4" bestFit="1" customWidth="1"/>
    <col min="12293" max="12293" width="22.140625" style="4" customWidth="1"/>
    <col min="12294" max="12294" width="24" style="4" customWidth="1"/>
    <col min="12295" max="12545" width="11.42578125" style="4"/>
    <col min="12546" max="12547" width="1.5703125" style="4" customWidth="1"/>
    <col min="12548" max="12548" width="64.28515625" style="4" bestFit="1" customWidth="1"/>
    <col min="12549" max="12549" width="22.140625" style="4" customWidth="1"/>
    <col min="12550" max="12550" width="24" style="4" customWidth="1"/>
    <col min="12551" max="12801" width="11.42578125" style="4"/>
    <col min="12802" max="12803" width="1.5703125" style="4" customWidth="1"/>
    <col min="12804" max="12804" width="64.28515625" style="4" bestFit="1" customWidth="1"/>
    <col min="12805" max="12805" width="22.140625" style="4" customWidth="1"/>
    <col min="12806" max="12806" width="24" style="4" customWidth="1"/>
    <col min="12807" max="13057" width="11.42578125" style="4"/>
    <col min="13058" max="13059" width="1.5703125" style="4" customWidth="1"/>
    <col min="13060" max="13060" width="64.28515625" style="4" bestFit="1" customWidth="1"/>
    <col min="13061" max="13061" width="22.140625" style="4" customWidth="1"/>
    <col min="13062" max="13062" width="24" style="4" customWidth="1"/>
    <col min="13063" max="13313" width="11.42578125" style="4"/>
    <col min="13314" max="13315" width="1.5703125" style="4" customWidth="1"/>
    <col min="13316" max="13316" width="64.28515625" style="4" bestFit="1" customWidth="1"/>
    <col min="13317" max="13317" width="22.140625" style="4" customWidth="1"/>
    <col min="13318" max="13318" width="24" style="4" customWidth="1"/>
    <col min="13319" max="13569" width="11.42578125" style="4"/>
    <col min="13570" max="13571" width="1.5703125" style="4" customWidth="1"/>
    <col min="13572" max="13572" width="64.28515625" style="4" bestFit="1" customWidth="1"/>
    <col min="13573" max="13573" width="22.140625" style="4" customWidth="1"/>
    <col min="13574" max="13574" width="24" style="4" customWidth="1"/>
    <col min="13575" max="13825" width="11.42578125" style="4"/>
    <col min="13826" max="13827" width="1.5703125" style="4" customWidth="1"/>
    <col min="13828" max="13828" width="64.28515625" style="4" bestFit="1" customWidth="1"/>
    <col min="13829" max="13829" width="22.140625" style="4" customWidth="1"/>
    <col min="13830" max="13830" width="24" style="4" customWidth="1"/>
    <col min="13831" max="14081" width="11.42578125" style="4"/>
    <col min="14082" max="14083" width="1.5703125" style="4" customWidth="1"/>
    <col min="14084" max="14084" width="64.28515625" style="4" bestFit="1" customWidth="1"/>
    <col min="14085" max="14085" width="22.140625" style="4" customWidth="1"/>
    <col min="14086" max="14086" width="24" style="4" customWidth="1"/>
    <col min="14087" max="14337" width="11.42578125" style="4"/>
    <col min="14338" max="14339" width="1.5703125" style="4" customWidth="1"/>
    <col min="14340" max="14340" width="64.28515625" style="4" bestFit="1" customWidth="1"/>
    <col min="14341" max="14341" width="22.140625" style="4" customWidth="1"/>
    <col min="14342" max="14342" width="24" style="4" customWidth="1"/>
    <col min="14343" max="14593" width="11.42578125" style="4"/>
    <col min="14594" max="14595" width="1.5703125" style="4" customWidth="1"/>
    <col min="14596" max="14596" width="64.28515625" style="4" bestFit="1" customWidth="1"/>
    <col min="14597" max="14597" width="22.140625" style="4" customWidth="1"/>
    <col min="14598" max="14598" width="24" style="4" customWidth="1"/>
    <col min="14599" max="14849" width="11.42578125" style="4"/>
    <col min="14850" max="14851" width="1.5703125" style="4" customWidth="1"/>
    <col min="14852" max="14852" width="64.28515625" style="4" bestFit="1" customWidth="1"/>
    <col min="14853" max="14853" width="22.140625" style="4" customWidth="1"/>
    <col min="14854" max="14854" width="24" style="4" customWidth="1"/>
    <col min="14855" max="15105" width="11.42578125" style="4"/>
    <col min="15106" max="15107" width="1.5703125" style="4" customWidth="1"/>
    <col min="15108" max="15108" width="64.28515625" style="4" bestFit="1" customWidth="1"/>
    <col min="15109" max="15109" width="22.140625" style="4" customWidth="1"/>
    <col min="15110" max="15110" width="24" style="4" customWidth="1"/>
    <col min="15111" max="15361" width="11.42578125" style="4"/>
    <col min="15362" max="15363" width="1.5703125" style="4" customWidth="1"/>
    <col min="15364" max="15364" width="64.28515625" style="4" bestFit="1" customWidth="1"/>
    <col min="15365" max="15365" width="22.140625" style="4" customWidth="1"/>
    <col min="15366" max="15366" width="24" style="4" customWidth="1"/>
    <col min="15367" max="15617" width="11.42578125" style="4"/>
    <col min="15618" max="15619" width="1.5703125" style="4" customWidth="1"/>
    <col min="15620" max="15620" width="64.28515625" style="4" bestFit="1" customWidth="1"/>
    <col min="15621" max="15621" width="22.140625" style="4" customWidth="1"/>
    <col min="15622" max="15622" width="24" style="4" customWidth="1"/>
    <col min="15623" max="15873" width="11.42578125" style="4"/>
    <col min="15874" max="15875" width="1.5703125" style="4" customWidth="1"/>
    <col min="15876" max="15876" width="64.28515625" style="4" bestFit="1" customWidth="1"/>
    <col min="15877" max="15877" width="22.140625" style="4" customWidth="1"/>
    <col min="15878" max="15878" width="24" style="4" customWidth="1"/>
    <col min="15879" max="16129" width="11.42578125" style="4"/>
    <col min="16130" max="16131" width="1.5703125" style="4" customWidth="1"/>
    <col min="16132" max="16132" width="64.28515625" style="4" bestFit="1" customWidth="1"/>
    <col min="16133" max="16133" width="22.140625" style="4" customWidth="1"/>
    <col min="16134" max="16134" width="24" style="4" customWidth="1"/>
    <col min="16135" max="16384" width="11.42578125" style="4"/>
  </cols>
  <sheetData>
    <row r="3" spans="2:6" ht="45.75" customHeight="1" x14ac:dyDescent="0.2">
      <c r="B3" s="1" t="s">
        <v>0</v>
      </c>
      <c r="C3" s="2"/>
      <c r="D3" s="2"/>
      <c r="E3" s="2"/>
      <c r="F3" s="3"/>
    </row>
    <row r="4" spans="2:6" x14ac:dyDescent="0.2">
      <c r="B4" s="5" t="s">
        <v>1</v>
      </c>
      <c r="C4" s="6"/>
      <c r="D4" s="6"/>
      <c r="E4" s="7">
        <v>2019</v>
      </c>
      <c r="F4" s="8">
        <v>2018</v>
      </c>
    </row>
    <row r="5" spans="2:6" x14ac:dyDescent="0.2">
      <c r="B5" s="9" t="s">
        <v>2</v>
      </c>
      <c r="C5" s="10"/>
      <c r="D5" s="11"/>
      <c r="E5" s="12"/>
      <c r="F5" s="13"/>
    </row>
    <row r="6" spans="2:6" x14ac:dyDescent="0.2">
      <c r="B6" s="14"/>
      <c r="C6" s="15" t="s">
        <v>3</v>
      </c>
      <c r="D6" s="16"/>
      <c r="E6" s="17">
        <f>SUM(E7:E16)</f>
        <v>150628776.71999997</v>
      </c>
      <c r="F6" s="18">
        <f>SUM(F7:F16)</f>
        <v>204565753.41</v>
      </c>
    </row>
    <row r="7" spans="2:6" x14ac:dyDescent="0.2">
      <c r="B7" s="14">
        <v>4110</v>
      </c>
      <c r="C7" s="10"/>
      <c r="D7" s="19" t="s">
        <v>4</v>
      </c>
      <c r="E7" s="20">
        <v>0</v>
      </c>
      <c r="F7" s="21">
        <v>0</v>
      </c>
    </row>
    <row r="8" spans="2:6" x14ac:dyDescent="0.2">
      <c r="B8" s="14">
        <v>4120</v>
      </c>
      <c r="C8" s="10"/>
      <c r="D8" s="19" t="s">
        <v>5</v>
      </c>
      <c r="E8" s="20">
        <v>0</v>
      </c>
      <c r="F8" s="21">
        <v>0</v>
      </c>
    </row>
    <row r="9" spans="2:6" x14ac:dyDescent="0.2">
      <c r="B9" s="14">
        <v>4130</v>
      </c>
      <c r="C9" s="10"/>
      <c r="D9" s="19" t="s">
        <v>6</v>
      </c>
      <c r="E9" s="20">
        <v>0</v>
      </c>
      <c r="F9" s="21">
        <v>0</v>
      </c>
    </row>
    <row r="10" spans="2:6" x14ac:dyDescent="0.2">
      <c r="B10" s="14">
        <v>4140</v>
      </c>
      <c r="C10" s="10"/>
      <c r="D10" s="19" t="s">
        <v>7</v>
      </c>
      <c r="E10" s="20">
        <v>0</v>
      </c>
      <c r="F10" s="21">
        <v>0</v>
      </c>
    </row>
    <row r="11" spans="2:6" x14ac:dyDescent="0.2">
      <c r="B11" s="14">
        <v>4150</v>
      </c>
      <c r="C11" s="10"/>
      <c r="D11" s="19" t="s">
        <v>8</v>
      </c>
      <c r="E11" s="20">
        <v>0</v>
      </c>
      <c r="F11" s="21">
        <v>138265.12</v>
      </c>
    </row>
    <row r="12" spans="2:6" x14ac:dyDescent="0.2">
      <c r="B12" s="14">
        <v>4160</v>
      </c>
      <c r="C12" s="10"/>
      <c r="D12" s="19" t="s">
        <v>9</v>
      </c>
      <c r="E12" s="20">
        <v>0</v>
      </c>
      <c r="F12" s="21">
        <v>6557195.5300000003</v>
      </c>
    </row>
    <row r="13" spans="2:6" x14ac:dyDescent="0.2">
      <c r="B13" s="14">
        <v>4170</v>
      </c>
      <c r="C13" s="10"/>
      <c r="D13" s="19" t="s">
        <v>10</v>
      </c>
      <c r="E13" s="20">
        <v>1022251.57</v>
      </c>
      <c r="F13" s="21">
        <v>405500</v>
      </c>
    </row>
    <row r="14" spans="2:6" ht="22.5" x14ac:dyDescent="0.2">
      <c r="B14" s="14">
        <v>4190</v>
      </c>
      <c r="C14" s="10"/>
      <c r="D14" s="22" t="s">
        <v>11</v>
      </c>
      <c r="E14" s="20">
        <v>67457792.519999996</v>
      </c>
      <c r="F14" s="21">
        <v>104632660.45999999</v>
      </c>
    </row>
    <row r="15" spans="2:6" x14ac:dyDescent="0.2">
      <c r="B15" s="14">
        <v>4210</v>
      </c>
      <c r="C15" s="10"/>
      <c r="D15" s="19" t="s">
        <v>12</v>
      </c>
      <c r="E15" s="20">
        <v>78090101.439999998</v>
      </c>
      <c r="F15" s="21">
        <v>92658996.969999999</v>
      </c>
    </row>
    <row r="16" spans="2:6" x14ac:dyDescent="0.2">
      <c r="B16" s="14">
        <v>4220</v>
      </c>
      <c r="C16" s="10"/>
      <c r="D16" s="19" t="s">
        <v>13</v>
      </c>
      <c r="E16" s="20">
        <v>4058631.19</v>
      </c>
      <c r="F16" s="21">
        <v>173135.33</v>
      </c>
    </row>
    <row r="17" spans="2:6" x14ac:dyDescent="0.2">
      <c r="B17" s="14" t="s">
        <v>14</v>
      </c>
      <c r="C17" s="15" t="s">
        <v>15</v>
      </c>
      <c r="D17" s="16"/>
      <c r="E17" s="17">
        <f>SUM(E18:E33)</f>
        <v>61593999.509999998</v>
      </c>
      <c r="F17" s="18">
        <f>SUM(F18:F33)</f>
        <v>198120494.57000002</v>
      </c>
    </row>
    <row r="18" spans="2:6" x14ac:dyDescent="0.2">
      <c r="B18" s="14">
        <v>5110</v>
      </c>
      <c r="C18" s="10"/>
      <c r="D18" s="19" t="s">
        <v>16</v>
      </c>
      <c r="E18" s="20">
        <v>53762536.68</v>
      </c>
      <c r="F18" s="21">
        <v>75652873.870000005</v>
      </c>
    </row>
    <row r="19" spans="2:6" x14ac:dyDescent="0.2">
      <c r="B19" s="14">
        <v>5120</v>
      </c>
      <c r="C19" s="10"/>
      <c r="D19" s="19" t="s">
        <v>17</v>
      </c>
      <c r="E19" s="20">
        <v>2898579.68</v>
      </c>
      <c r="F19" s="21">
        <v>4977827.26</v>
      </c>
    </row>
    <row r="20" spans="2:6" x14ac:dyDescent="0.2">
      <c r="B20" s="14">
        <v>5130</v>
      </c>
      <c r="C20" s="10"/>
      <c r="D20" s="19" t="s">
        <v>18</v>
      </c>
      <c r="E20" s="20">
        <v>4873402.43</v>
      </c>
      <c r="F20" s="21">
        <v>117414112.26000001</v>
      </c>
    </row>
    <row r="21" spans="2:6" x14ac:dyDescent="0.2">
      <c r="B21" s="14">
        <v>5210</v>
      </c>
      <c r="C21" s="10"/>
      <c r="D21" s="19" t="s">
        <v>19</v>
      </c>
      <c r="E21" s="20">
        <v>0</v>
      </c>
      <c r="F21" s="21">
        <v>0</v>
      </c>
    </row>
    <row r="22" spans="2:6" x14ac:dyDescent="0.2">
      <c r="B22" s="14">
        <v>5220</v>
      </c>
      <c r="C22" s="10"/>
      <c r="D22" s="19" t="s">
        <v>20</v>
      </c>
      <c r="E22" s="20">
        <v>0</v>
      </c>
      <c r="F22" s="21">
        <v>10000</v>
      </c>
    </row>
    <row r="23" spans="2:6" x14ac:dyDescent="0.2">
      <c r="B23" s="14">
        <v>5230</v>
      </c>
      <c r="C23" s="10"/>
      <c r="D23" s="19" t="s">
        <v>21</v>
      </c>
      <c r="E23" s="20">
        <v>0</v>
      </c>
      <c r="F23" s="21">
        <v>0</v>
      </c>
    </row>
    <row r="24" spans="2:6" x14ac:dyDescent="0.2">
      <c r="B24" s="14">
        <v>5240</v>
      </c>
      <c r="C24" s="10"/>
      <c r="D24" s="19" t="s">
        <v>22</v>
      </c>
      <c r="E24" s="20">
        <v>0</v>
      </c>
      <c r="F24" s="21">
        <v>0</v>
      </c>
    </row>
    <row r="25" spans="2:6" x14ac:dyDescent="0.2">
      <c r="B25" s="14">
        <v>5250</v>
      </c>
      <c r="C25" s="10"/>
      <c r="D25" s="19" t="s">
        <v>23</v>
      </c>
      <c r="E25" s="20">
        <v>59480.72</v>
      </c>
      <c r="F25" s="21">
        <v>65681.179999999993</v>
      </c>
    </row>
    <row r="26" spans="2:6" x14ac:dyDescent="0.2">
      <c r="B26" s="14">
        <v>5260</v>
      </c>
      <c r="C26" s="10"/>
      <c r="D26" s="19" t="s">
        <v>24</v>
      </c>
      <c r="E26" s="20">
        <v>0</v>
      </c>
      <c r="F26" s="21">
        <v>0</v>
      </c>
    </row>
    <row r="27" spans="2:6" x14ac:dyDescent="0.2">
      <c r="B27" s="14">
        <v>5270</v>
      </c>
      <c r="C27" s="10"/>
      <c r="D27" s="19" t="s">
        <v>25</v>
      </c>
      <c r="E27" s="20">
        <v>0</v>
      </c>
      <c r="F27" s="21">
        <v>0</v>
      </c>
    </row>
    <row r="28" spans="2:6" x14ac:dyDescent="0.2">
      <c r="B28" s="14">
        <v>5280</v>
      </c>
      <c r="C28" s="10"/>
      <c r="D28" s="19" t="s">
        <v>26</v>
      </c>
      <c r="E28" s="20">
        <v>0</v>
      </c>
      <c r="F28" s="21">
        <v>0</v>
      </c>
    </row>
    <row r="29" spans="2:6" x14ac:dyDescent="0.2">
      <c r="B29" s="14">
        <v>5290</v>
      </c>
      <c r="C29" s="10"/>
      <c r="D29" s="19" t="s">
        <v>27</v>
      </c>
      <c r="E29" s="20">
        <v>0</v>
      </c>
      <c r="F29" s="21">
        <v>0</v>
      </c>
    </row>
    <row r="30" spans="2:6" x14ac:dyDescent="0.2">
      <c r="B30" s="14">
        <v>5310</v>
      </c>
      <c r="C30" s="10"/>
      <c r="D30" s="19" t="s">
        <v>28</v>
      </c>
      <c r="E30" s="20">
        <v>0</v>
      </c>
      <c r="F30" s="21">
        <v>0</v>
      </c>
    </row>
    <row r="31" spans="2:6" x14ac:dyDescent="0.2">
      <c r="B31" s="14">
        <v>5320</v>
      </c>
      <c r="C31" s="10"/>
      <c r="D31" s="19" t="s">
        <v>29</v>
      </c>
      <c r="E31" s="20">
        <v>0</v>
      </c>
      <c r="F31" s="21">
        <v>0</v>
      </c>
    </row>
    <row r="32" spans="2:6" x14ac:dyDescent="0.2">
      <c r="B32" s="14">
        <v>5330</v>
      </c>
      <c r="C32" s="10"/>
      <c r="D32" s="19" t="s">
        <v>30</v>
      </c>
      <c r="E32" s="20">
        <v>0</v>
      </c>
      <c r="F32" s="21">
        <v>0</v>
      </c>
    </row>
    <row r="33" spans="2:6" x14ac:dyDescent="0.2">
      <c r="B33" s="14" t="s">
        <v>14</v>
      </c>
      <c r="C33" s="10"/>
      <c r="D33" s="19" t="s">
        <v>31</v>
      </c>
      <c r="E33" s="20">
        <v>0</v>
      </c>
      <c r="F33" s="21">
        <v>0</v>
      </c>
    </row>
    <row r="34" spans="2:6" x14ac:dyDescent="0.2">
      <c r="B34" s="23" t="s">
        <v>32</v>
      </c>
      <c r="C34" s="10"/>
      <c r="D34" s="24"/>
      <c r="E34" s="17">
        <f>E6-E17</f>
        <v>89034777.209999979</v>
      </c>
      <c r="F34" s="18">
        <f>F6-F17</f>
        <v>6445258.8399999738</v>
      </c>
    </row>
    <row r="35" spans="2:6" x14ac:dyDescent="0.2">
      <c r="B35" s="25"/>
      <c r="C35" s="10"/>
      <c r="D35" s="24"/>
      <c r="E35" s="17"/>
      <c r="F35" s="18"/>
    </row>
    <row r="36" spans="2:6" x14ac:dyDescent="0.2">
      <c r="B36" s="9" t="s">
        <v>33</v>
      </c>
      <c r="C36" s="10"/>
      <c r="D36" s="11"/>
      <c r="E36" s="20"/>
      <c r="F36" s="21"/>
    </row>
    <row r="37" spans="2:6" x14ac:dyDescent="0.2">
      <c r="B37" s="26"/>
      <c r="C37" s="15" t="s">
        <v>3</v>
      </c>
      <c r="D37" s="16"/>
      <c r="E37" s="17">
        <f>SUM(E38:E40)</f>
        <v>365262118.89999998</v>
      </c>
      <c r="F37" s="18">
        <f>SUM(F38:F40)</f>
        <v>465666000.66000003</v>
      </c>
    </row>
    <row r="38" spans="2:6" x14ac:dyDescent="0.2">
      <c r="B38" s="26"/>
      <c r="C38" s="10"/>
      <c r="D38" s="19" t="s">
        <v>34</v>
      </c>
      <c r="E38" s="20">
        <v>0</v>
      </c>
      <c r="F38" s="21">
        <v>0</v>
      </c>
    </row>
    <row r="39" spans="2:6" x14ac:dyDescent="0.2">
      <c r="B39" s="26"/>
      <c r="C39" s="10"/>
      <c r="D39" s="19" t="s">
        <v>35</v>
      </c>
      <c r="E39" s="20">
        <v>0</v>
      </c>
      <c r="F39" s="21">
        <v>7978303.6900000004</v>
      </c>
    </row>
    <row r="40" spans="2:6" x14ac:dyDescent="0.2">
      <c r="B40" s="26"/>
      <c r="C40" s="10"/>
      <c r="D40" s="19" t="s">
        <v>36</v>
      </c>
      <c r="E40" s="20">
        <v>365262118.89999998</v>
      </c>
      <c r="F40" s="21">
        <v>457687696.97000003</v>
      </c>
    </row>
    <row r="41" spans="2:6" x14ac:dyDescent="0.2">
      <c r="B41" s="26"/>
      <c r="C41" s="15" t="s">
        <v>15</v>
      </c>
      <c r="D41" s="16"/>
      <c r="E41" s="17">
        <f>+SUM(E42:E44)</f>
        <v>253138014.63</v>
      </c>
      <c r="F41" s="17">
        <f>+SUM(F42:F44)</f>
        <v>452794193.83999997</v>
      </c>
    </row>
    <row r="42" spans="2:6" x14ac:dyDescent="0.2">
      <c r="B42" s="14">
        <v>1230</v>
      </c>
      <c r="C42" s="10"/>
      <c r="D42" s="19" t="s">
        <v>34</v>
      </c>
      <c r="E42" s="20">
        <v>249425698.53999999</v>
      </c>
      <c r="F42" s="21">
        <v>452794193.83999997</v>
      </c>
    </row>
    <row r="43" spans="2:6" x14ac:dyDescent="0.2">
      <c r="B43" s="14" t="s">
        <v>37</v>
      </c>
      <c r="C43" s="10"/>
      <c r="D43" s="19" t="s">
        <v>35</v>
      </c>
      <c r="E43" s="20">
        <v>3712316.09</v>
      </c>
      <c r="F43" s="21">
        <v>0</v>
      </c>
    </row>
    <row r="44" spans="2:6" x14ac:dyDescent="0.2">
      <c r="B44" s="26"/>
      <c r="C44" s="10"/>
      <c r="D44" s="19" t="s">
        <v>38</v>
      </c>
      <c r="E44" s="20">
        <v>0</v>
      </c>
      <c r="F44" s="21">
        <v>0</v>
      </c>
    </row>
    <row r="45" spans="2:6" x14ac:dyDescent="0.2">
      <c r="B45" s="23" t="s">
        <v>39</v>
      </c>
      <c r="C45" s="10"/>
      <c r="D45" s="24"/>
      <c r="E45" s="17">
        <f>E37-E41</f>
        <v>112124104.26999998</v>
      </c>
      <c r="F45" s="18">
        <f>F37-F41</f>
        <v>12871806.820000052</v>
      </c>
    </row>
    <row r="46" spans="2:6" x14ac:dyDescent="0.2">
      <c r="B46" s="25"/>
      <c r="C46" s="10"/>
      <c r="D46" s="24"/>
      <c r="E46" s="17"/>
      <c r="F46" s="18"/>
    </row>
    <row r="47" spans="2:6" x14ac:dyDescent="0.2">
      <c r="B47" s="9" t="s">
        <v>40</v>
      </c>
      <c r="C47" s="10"/>
      <c r="D47" s="11"/>
      <c r="E47" s="20"/>
      <c r="F47" s="21"/>
    </row>
    <row r="48" spans="2:6" x14ac:dyDescent="0.2">
      <c r="B48" s="26"/>
      <c r="C48" s="15" t="s">
        <v>3</v>
      </c>
      <c r="D48" s="16"/>
      <c r="E48" s="17">
        <f>SUM(E49+E52)</f>
        <v>51095798.609999999</v>
      </c>
      <c r="F48" s="18">
        <f>SUM(F49+F52)</f>
        <v>426637803.13999999</v>
      </c>
    </row>
    <row r="49" spans="2:6" x14ac:dyDescent="0.2">
      <c r="B49" s="26"/>
      <c r="C49" s="10"/>
      <c r="D49" s="19" t="s">
        <v>41</v>
      </c>
      <c r="E49" s="20">
        <v>0</v>
      </c>
      <c r="F49" s="21">
        <v>0</v>
      </c>
    </row>
    <row r="50" spans="2:6" x14ac:dyDescent="0.2">
      <c r="B50" s="14">
        <v>2233</v>
      </c>
      <c r="C50" s="10"/>
      <c r="D50" s="27" t="s">
        <v>42</v>
      </c>
      <c r="E50" s="20">
        <v>0</v>
      </c>
      <c r="F50" s="21">
        <v>0</v>
      </c>
    </row>
    <row r="51" spans="2:6" x14ac:dyDescent="0.2">
      <c r="B51" s="14">
        <v>2234</v>
      </c>
      <c r="C51" s="10"/>
      <c r="D51" s="27" t="s">
        <v>43</v>
      </c>
      <c r="E51" s="20">
        <v>0</v>
      </c>
      <c r="F51" s="21">
        <v>0</v>
      </c>
    </row>
    <row r="52" spans="2:6" x14ac:dyDescent="0.2">
      <c r="B52" s="26"/>
      <c r="C52" s="10"/>
      <c r="D52" s="19" t="s">
        <v>44</v>
      </c>
      <c r="E52" s="20">
        <v>51095798.609999999</v>
      </c>
      <c r="F52" s="21">
        <v>426637803.13999999</v>
      </c>
    </row>
    <row r="53" spans="2:6" x14ac:dyDescent="0.2">
      <c r="B53" s="26"/>
      <c r="C53" s="15" t="s">
        <v>15</v>
      </c>
      <c r="D53" s="16"/>
      <c r="E53" s="17">
        <f>SUM(E54+E57)</f>
        <v>269135304.16000003</v>
      </c>
      <c r="F53" s="18">
        <f>SUM(F54+F57)</f>
        <v>192975892.81</v>
      </c>
    </row>
    <row r="54" spans="2:6" x14ac:dyDescent="0.2">
      <c r="B54" s="26"/>
      <c r="C54" s="10"/>
      <c r="D54" s="19" t="s">
        <v>45</v>
      </c>
      <c r="E54" s="20">
        <v>0</v>
      </c>
      <c r="F54" s="21">
        <v>0</v>
      </c>
    </row>
    <row r="55" spans="2:6" x14ac:dyDescent="0.2">
      <c r="B55" s="26"/>
      <c r="C55" s="10"/>
      <c r="D55" s="27" t="s">
        <v>42</v>
      </c>
      <c r="E55" s="20">
        <v>0</v>
      </c>
      <c r="F55" s="21">
        <v>0</v>
      </c>
    </row>
    <row r="56" spans="2:6" x14ac:dyDescent="0.2">
      <c r="B56" s="26"/>
      <c r="C56" s="10"/>
      <c r="D56" s="27" t="s">
        <v>43</v>
      </c>
      <c r="E56" s="20">
        <v>0</v>
      </c>
      <c r="F56" s="21">
        <v>0</v>
      </c>
    </row>
    <row r="57" spans="2:6" x14ac:dyDescent="0.2">
      <c r="B57" s="26"/>
      <c r="C57" s="10"/>
      <c r="D57" s="19" t="s">
        <v>46</v>
      </c>
      <c r="E57" s="20">
        <v>269135304.16000003</v>
      </c>
      <c r="F57" s="21">
        <v>192975892.81</v>
      </c>
    </row>
    <row r="58" spans="2:6" x14ac:dyDescent="0.2">
      <c r="B58" s="23" t="s">
        <v>47</v>
      </c>
      <c r="C58" s="10"/>
      <c r="D58" s="24"/>
      <c r="E58" s="17">
        <f>E48-E53</f>
        <v>-218039505.55000001</v>
      </c>
      <c r="F58" s="18">
        <f>F48-F53</f>
        <v>233661910.32999998</v>
      </c>
    </row>
    <row r="59" spans="2:6" x14ac:dyDescent="0.2">
      <c r="B59" s="25"/>
      <c r="C59" s="10"/>
      <c r="D59" s="24"/>
      <c r="E59" s="17"/>
      <c r="F59" s="18"/>
    </row>
    <row r="60" spans="2:6" x14ac:dyDescent="0.2">
      <c r="B60" s="23" t="s">
        <v>48</v>
      </c>
      <c r="C60" s="10"/>
      <c r="D60" s="24"/>
      <c r="E60" s="17">
        <f>E58+E45+E34</f>
        <v>-16880624.070000052</v>
      </c>
      <c r="F60" s="18">
        <f>F58+F45+F34</f>
        <v>252978975.99000001</v>
      </c>
    </row>
    <row r="61" spans="2:6" x14ac:dyDescent="0.2">
      <c r="B61" s="25"/>
      <c r="C61" s="10"/>
      <c r="D61" s="24"/>
      <c r="E61" s="17"/>
      <c r="F61" s="18"/>
    </row>
    <row r="62" spans="2:6" x14ac:dyDescent="0.2">
      <c r="B62" s="23" t="s">
        <v>49</v>
      </c>
      <c r="C62" s="10"/>
      <c r="D62" s="24"/>
      <c r="E62" s="17">
        <v>196159995.09999999</v>
      </c>
      <c r="F62" s="18">
        <v>292429844.95999998</v>
      </c>
    </row>
    <row r="63" spans="2:6" x14ac:dyDescent="0.2">
      <c r="B63" s="28" t="s">
        <v>50</v>
      </c>
      <c r="C63" s="29"/>
      <c r="D63" s="30"/>
      <c r="E63" s="31">
        <v>144965454.65000001</v>
      </c>
      <c r="F63" s="32">
        <v>196159995.09999999</v>
      </c>
    </row>
    <row r="64" spans="2:6" x14ac:dyDescent="0.2">
      <c r="B64" s="33"/>
      <c r="C64" s="10"/>
      <c r="D64" s="24"/>
      <c r="E64" s="17"/>
      <c r="F64" s="17"/>
    </row>
    <row r="65" spans="2:11" x14ac:dyDescent="0.2">
      <c r="B65" s="34" t="s">
        <v>51</v>
      </c>
      <c r="C65" s="34"/>
      <c r="D65" s="34"/>
      <c r="E65" s="34"/>
      <c r="F65" s="34"/>
      <c r="G65" s="34"/>
      <c r="H65" s="34"/>
      <c r="I65" s="34"/>
      <c r="J65" s="34"/>
      <c r="K65" s="35"/>
    </row>
    <row r="67" spans="2:11" x14ac:dyDescent="0.2">
      <c r="D67" s="36" t="s">
        <v>52</v>
      </c>
      <c r="E67" s="36" t="s">
        <v>53</v>
      </c>
      <c r="F67" s="36"/>
      <c r="G67" s="36"/>
    </row>
    <row r="68" spans="2:11" x14ac:dyDescent="0.2">
      <c r="D68" s="37" t="s">
        <v>54</v>
      </c>
      <c r="E68" s="38" t="s">
        <v>55</v>
      </c>
      <c r="F68" s="38"/>
      <c r="G68" s="37"/>
      <c r="H68" s="35"/>
      <c r="I68" s="39"/>
      <c r="J68" s="35"/>
      <c r="K68" s="40"/>
    </row>
    <row r="69" spans="2:11" x14ac:dyDescent="0.2">
      <c r="D69" s="41" t="s">
        <v>56</v>
      </c>
      <c r="E69" s="42" t="s">
        <v>57</v>
      </c>
      <c r="F69" s="42"/>
      <c r="G69" s="41"/>
      <c r="H69" s="35"/>
      <c r="I69" s="39"/>
      <c r="J69" s="35"/>
      <c r="K69" s="43"/>
    </row>
  </sheetData>
  <mergeCells count="4">
    <mergeCell ref="B3:F3"/>
    <mergeCell ref="B4:D4"/>
    <mergeCell ref="E68:F68"/>
    <mergeCell ref="E69:F6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NUEVO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2019-10-18T19:12:38Z</dcterms:created>
  <dcterms:modified xsi:type="dcterms:W3CDTF">2019-10-18T19:13:05Z</dcterms:modified>
</cp:coreProperties>
</file>