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dilberto.hernandez\Desktop\3ER-trimestre\trimestral\6-informacion-disciplina-financiera\"/>
    </mc:Choice>
  </mc:AlternateContent>
  <xr:revisionPtr revIDLastSave="0" documentId="8_{D10EE12C-2A8A-4291-9BB2-79BB7BE102FA}" xr6:coauthVersionLast="41" xr6:coauthVersionMax="41" xr10:uidLastSave="{00000000-0000-0000-0000-000000000000}"/>
  <bookViews>
    <workbookView xWindow="-120" yWindow="-120" windowWidth="20730" windowHeight="11160" xr2:uid="{36F1415A-71EF-45F1-A1E1-1909EA88B17E}"/>
  </bookViews>
  <sheets>
    <sheet name="F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72" i="1" l="1"/>
  <c r="E72" i="1"/>
  <c r="F65" i="1"/>
  <c r="F76" i="1" s="1"/>
  <c r="E65" i="1"/>
  <c r="E76" i="1" s="1"/>
  <c r="F60" i="1"/>
  <c r="E60" i="1"/>
  <c r="C57" i="1"/>
  <c r="B57" i="1"/>
  <c r="F54" i="1"/>
  <c r="E54" i="1"/>
  <c r="F39" i="1"/>
  <c r="E39" i="1"/>
  <c r="C38" i="1"/>
  <c r="B38" i="1"/>
  <c r="F35" i="1"/>
  <c r="E35" i="1"/>
  <c r="C35" i="1"/>
  <c r="B35" i="1"/>
  <c r="F28" i="1"/>
  <c r="E28" i="1"/>
  <c r="C28" i="1"/>
  <c r="B28" i="1"/>
  <c r="F24" i="1"/>
  <c r="E24" i="1"/>
  <c r="C22" i="1"/>
  <c r="B22" i="1"/>
  <c r="F20" i="1"/>
  <c r="F44" i="1" s="1"/>
  <c r="F56" i="1" s="1"/>
  <c r="F78" i="1" s="1"/>
  <c r="E20" i="1"/>
  <c r="E44" i="1" s="1"/>
  <c r="E56" i="1" s="1"/>
  <c r="E78" i="1" s="1"/>
  <c r="F16" i="1"/>
  <c r="E16" i="1"/>
  <c r="C14" i="1"/>
  <c r="B14" i="1"/>
  <c r="F6" i="1"/>
  <c r="E6" i="1"/>
  <c r="C6" i="1"/>
  <c r="C44" i="1" s="1"/>
  <c r="C59" i="1" s="1"/>
  <c r="B6" i="1"/>
  <c r="B44" i="1" s="1"/>
  <c r="B59" i="1" s="1"/>
</calcChain>
</file>

<file path=xl/sharedStrings.xml><?xml version="1.0" encoding="utf-8"?>
<sst xmlns="http://schemas.openxmlformats.org/spreadsheetml/2006/main" count="127" uniqueCount="125">
  <si>
    <t>INSTITUTO DE INFRAESTRUCTURA FISICA EDUCATIVA DE GUANAJUATO
Estado de Situación Financiera Detallado - LDF
al 30 de Septiembre de 2019 y al 31 de Diciembre de 2018
PESOS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</si>
  <si>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</si>
  <si>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</si>
  <si>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</si>
  <si>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</si>
  <si>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</si>
  <si>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</si>
  <si>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</si>
  <si>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</si>
  <si>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</si>
  <si>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</si>
  <si>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</si>
  <si>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</si>
  <si>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</si>
  <si>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</si>
  <si>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</si>
  <si>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</si>
  <si>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</si>
  <si>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</si>
  <si>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</si>
  <si>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</si>
  <si>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</si>
  <si>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</si>
  <si>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</si>
  <si>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</si>
  <si>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</si>
  <si>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</si>
  <si>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</si>
  <si>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</si>
  <si>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</si>
  <si>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</si>
  <si>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</si>
  <si>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</si>
  <si>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</si>
  <si>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</si>
  <si>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</si>
  <si>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</si>
  <si>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</si>
  <si>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</si>
  <si>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</si>
  <si>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</si>
  <si>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</si>
  <si>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</si>
  <si>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</si>
  <si>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</si>
  <si>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</si>
  <si>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</si>
  <si>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</si>
  <si>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</si>
  <si>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</si>
  <si>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</si>
  <si>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</si>
  <si>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</si>
  <si>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</si>
  <si>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</si>
  <si>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</si>
  <si>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</si>
  <si>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</si>
  <si>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</si>
  <si>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</si>
  <si>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</si>
  <si>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</si>
  <si>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</si>
  <si>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</si>
  <si>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</si>
  <si>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</si>
  <si>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</si>
  <si>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</si>
  <si>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</si>
  <si>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</si>
  <si>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</si>
  <si>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</si>
  <si>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</si>
  <si>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</si>
  <si>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</si>
  <si>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</si>
  <si>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</si>
  <si>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</si>
  <si>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</si>
  <si>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</si>
  <si>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</si>
  <si>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</si>
  <si>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</si>
  <si>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</si>
  <si>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</si>
  <si>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</si>
  <si>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</si>
  <si>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</si>
  <si>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</si>
  <si>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</si>
  <si>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</si>
  <si>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</si>
  <si>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</si>
  <si>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</si>
  <si>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</si>
  <si>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</si>
  <si>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</si>
  <si>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</si>
  <si>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</si>
  <si>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</si>
  <si>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</si>
  <si>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</si>
  <si>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</si>
  <si>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</si>
  <si>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</si>
  <si>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</si>
  <si>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</si>
  <si>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</si>
  <si>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</si>
  <si>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</si>
  <si>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</si>
  <si>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</si>
  <si>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</si>
  <si>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</si>
  <si>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 = a + 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</si>
  <si>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</si>
  <si>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</si>
  <si>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</si>
  <si>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</si>
  <si>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Bajo protesta de decir verdad declaramos que los Estados Financieros y sus notas, son razonablemente correctos y son responsabilidad del emisor.</t>
  </si>
  <si>
    <t>_________________________________________</t>
  </si>
  <si>
    <t>Ing. Pedro Peredo Medina</t>
  </si>
  <si>
    <t>C.P. Cecilio Zamarripa Aguierre</t>
  </si>
  <si>
    <t>Director General</t>
  </si>
  <si>
    <t>Director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</si>
</sst>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9" x14ac:knownFonts="1">
    <font>
      <sz val="10"/>
      <color theme="1"/>
      <name val="Times New Roman"/>
      <family val="2"/>
    </font>
    <font>
      <sz val="11"/>
      <color theme="1"/>
      <name val="Calibri"/>
      <family val="2"/>
      <scheme val="minor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i/>
      <sz val="8"/>
      <color theme="1"/>
      <name val="Arial"/>
      <family val="2"/>
    </font>
    <font>
      <sz val="11"/>
      <color theme="1"/>
      <name val="Calibri"/>
      <family val="2"/>
    </font>
    <font>
      <u/>
      <sz val="8"/>
      <color theme="1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3" fillId="3" borderId="0" xfId="0" applyFont="1" applyFill="1"/>
    <xf numFmtId="0" fontId="2" fillId="2" borderId="4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vertical="center" wrapText="1"/>
    </xf>
    <xf numFmtId="4" fontId="3" fillId="3" borderId="6" xfId="0" applyNumberFormat="1" applyFont="1" applyFill="1" applyBorder="1" applyAlignment="1">
      <alignment vertical="center"/>
    </xf>
    <xf numFmtId="0" fontId="3" fillId="3" borderId="0" xfId="0" applyFont="1" applyFill="1" applyBorder="1" applyAlignment="1">
      <alignment horizontal="justify" vertical="center" wrapText="1"/>
    </xf>
    <xf numFmtId="0" fontId="4" fillId="3" borderId="5" xfId="0" applyFont="1" applyFill="1" applyBorder="1" applyAlignment="1">
      <alignment vertical="center" wrapText="1"/>
    </xf>
    <xf numFmtId="4" fontId="4" fillId="3" borderId="7" xfId="0" applyNumberFormat="1" applyFont="1" applyFill="1" applyBorder="1" applyAlignment="1">
      <alignment vertical="center"/>
    </xf>
    <xf numFmtId="0" fontId="4" fillId="3" borderId="0" xfId="0" applyFont="1" applyFill="1" applyBorder="1" applyAlignment="1">
      <alignment horizontal="justify" vertical="center" wrapText="1"/>
    </xf>
    <xf numFmtId="41" fontId="4" fillId="3" borderId="7" xfId="0" applyNumberFormat="1" applyFont="1" applyFill="1" applyBorder="1" applyAlignment="1">
      <alignment vertical="center"/>
    </xf>
    <xf numFmtId="41" fontId="3" fillId="3" borderId="7" xfId="0" applyNumberFormat="1" applyFont="1" applyFill="1" applyBorder="1" applyAlignment="1">
      <alignment vertical="center"/>
    </xf>
    <xf numFmtId="0" fontId="3" fillId="3" borderId="5" xfId="0" applyFont="1" applyFill="1" applyBorder="1" applyAlignment="1">
      <alignment horizontal="left" vertical="center" wrapText="1" indent="1"/>
    </xf>
    <xf numFmtId="0" fontId="3" fillId="3" borderId="0" xfId="0" applyFont="1" applyFill="1" applyBorder="1" applyAlignment="1">
      <alignment horizontal="left" vertical="center" wrapText="1" indent="1"/>
    </xf>
    <xf numFmtId="0" fontId="4" fillId="3" borderId="5" xfId="0" applyFont="1" applyFill="1" applyBorder="1" applyAlignment="1">
      <alignment horizontal="justify" vertical="center" wrapText="1"/>
    </xf>
    <xf numFmtId="0" fontId="3" fillId="3" borderId="5" xfId="0" applyFont="1" applyFill="1" applyBorder="1" applyAlignment="1">
      <alignment horizontal="justify" vertical="center" wrapText="1"/>
    </xf>
    <xf numFmtId="0" fontId="5" fillId="3" borderId="0" xfId="0" applyFont="1" applyFill="1" applyBorder="1" applyAlignment="1">
      <alignment horizontal="justify" vertical="center" wrapText="1"/>
    </xf>
    <xf numFmtId="4" fontId="3" fillId="3" borderId="7" xfId="0" applyNumberFormat="1" applyFont="1" applyFill="1" applyBorder="1" applyAlignment="1">
      <alignment vertical="center"/>
    </xf>
    <xf numFmtId="0" fontId="3" fillId="0" borderId="8" xfId="0" applyFont="1" applyBorder="1" applyAlignment="1">
      <alignment horizontal="justify" vertical="center" wrapText="1"/>
    </xf>
    <xf numFmtId="4" fontId="3" fillId="0" borderId="9" xfId="0" applyNumberFormat="1" applyFont="1" applyBorder="1" applyAlignment="1">
      <alignment vertical="center"/>
    </xf>
    <xf numFmtId="0" fontId="3" fillId="0" borderId="10" xfId="0" applyFont="1" applyBorder="1" applyAlignment="1">
      <alignment horizontal="justify" vertical="center" wrapText="1"/>
    </xf>
    <xf numFmtId="0" fontId="6" fillId="3" borderId="0" xfId="0" applyFont="1" applyFill="1" applyAlignment="1">
      <alignment vertical="center"/>
    </xf>
    <xf numFmtId="1" fontId="3" fillId="3" borderId="0" xfId="0" applyNumberFormat="1" applyFont="1" applyFill="1"/>
    <xf numFmtId="0" fontId="3" fillId="3" borderId="0" xfId="0" applyFont="1" applyFill="1" applyBorder="1" applyAlignment="1">
      <alignment horizontal="center"/>
    </xf>
    <xf numFmtId="1" fontId="7" fillId="3" borderId="0" xfId="0" applyNumberFormat="1" applyFont="1" applyFill="1" applyBorder="1"/>
    <xf numFmtId="0" fontId="8" fillId="3" borderId="0" xfId="1" applyFont="1" applyFill="1" applyBorder="1" applyAlignment="1">
      <alignment horizontal="center"/>
    </xf>
    <xf numFmtId="1" fontId="8" fillId="3" borderId="0" xfId="1" applyNumberFormat="1" applyFont="1" applyFill="1" applyBorder="1" applyAlignment="1">
      <alignment horizontal="center"/>
    </xf>
    <xf numFmtId="0" fontId="8" fillId="3" borderId="0" xfId="1" applyFont="1" applyFill="1" applyAlignment="1">
      <alignment horizontal="center"/>
    </xf>
    <xf numFmtId="1" fontId="8" fillId="3" borderId="0" xfId="1" applyNumberFormat="1" applyFont="1" applyFill="1" applyAlignment="1"/>
    <xf numFmtId="0" fontId="3" fillId="0" borderId="0" xfId="0" applyFont="1"/>
  </cellXfs>
  <cellStyles count="2">
    <cellStyle name="Normal" xfId="0" builtinId="0"/>
    <cellStyle name="Normal 8 2" xfId="1" xr:uid="{C14320A9-973A-4901-86EA-4E456985D7B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1646063</xdr:colOff>
      <xdr:row>0</xdr:row>
      <xdr:rowOff>579170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7C05516-07F1-418D-A0BE-FA152A291C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646063" cy="5791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8409B6-B23F-4FD4-9098-C8CB3064EE93}">
  <sheetPr>
    <pageSetUpPr fitToPage="1"/>
  </sheetPr>
  <dimension ref="A1:I88"/>
  <sheetViews>
    <sheetView tabSelected="1" zoomScale="110" zoomScaleNormal="110" workbookViewId="0">
      <selection activeCell="E73" sqref="E73:F74"/>
    </sheetView>
  </sheetViews>
  <sheetFormatPr baseColWidth="10" defaultRowHeight="11.25" x14ac:dyDescent="0.2"/>
  <cols>
    <col min="1" max="1" width="65.83203125" style="32" customWidth="1"/>
    <col min="2" max="3" width="15.1640625" style="32" bestFit="1" customWidth="1"/>
    <col min="4" max="4" width="65.83203125" style="32" customWidth="1"/>
    <col min="5" max="6" width="15.1640625" style="32" bestFit="1" customWidth="1"/>
    <col min="7" max="9" width="12" style="4"/>
    <col min="10" max="16384" width="12" style="32"/>
  </cols>
  <sheetData>
    <row r="1" spans="1:6" ht="45.95" customHeight="1" x14ac:dyDescent="0.2">
      <c r="A1" s="1" t="s">
        <v>0</v>
      </c>
      <c r="B1" s="2"/>
      <c r="C1" s="2"/>
      <c r="D1" s="2"/>
      <c r="E1" s="2"/>
      <c r="F1" s="3"/>
    </row>
    <row r="2" spans="1:6" x14ac:dyDescent="0.2">
      <c r="A2" s="5" t="s">
        <v>1</v>
      </c>
      <c r="B2" s="6">
        <v>2019</v>
      </c>
      <c r="C2" s="6">
        <v>2018</v>
      </c>
      <c r="D2" s="5" t="s">
        <v>1</v>
      </c>
      <c r="E2" s="6">
        <v>2019</v>
      </c>
      <c r="F2" s="6">
        <v>2018</v>
      </c>
    </row>
    <row r="3" spans="1:6" s="4" customFormat="1" x14ac:dyDescent="0.2">
      <c r="A3" s="7"/>
      <c r="B3" s="8"/>
      <c r="C3" s="8"/>
      <c r="D3" s="9"/>
      <c r="E3" s="8"/>
      <c r="F3" s="8"/>
    </row>
    <row r="4" spans="1:6" s="4" customFormat="1" x14ac:dyDescent="0.2">
      <c r="A4" s="10" t="s">
        <v>2</v>
      </c>
      <c r="B4" s="11"/>
      <c r="C4" s="11"/>
      <c r="D4" s="12" t="s">
        <v>3</v>
      </c>
      <c r="E4" s="13">
        <v>0</v>
      </c>
      <c r="F4" s="13">
        <v>0</v>
      </c>
    </row>
    <row r="5" spans="1:6" s="4" customFormat="1" x14ac:dyDescent="0.2">
      <c r="A5" s="10" t="s">
        <v>4</v>
      </c>
      <c r="B5" s="14">
        <v>0</v>
      </c>
      <c r="C5" s="14">
        <v>0</v>
      </c>
      <c r="D5" s="12" t="s">
        <v>5</v>
      </c>
      <c r="E5" s="14">
        <v>0</v>
      </c>
      <c r="F5" s="14">
        <v>0</v>
      </c>
    </row>
    <row r="6" spans="1:6" s="4" customFormat="1" x14ac:dyDescent="0.2">
      <c r="A6" s="7" t="s">
        <v>6</v>
      </c>
      <c r="B6" s="14">
        <f>SUM(B7:B13)</f>
        <v>125291022.16</v>
      </c>
      <c r="C6" s="14">
        <f>SUM(C7:C13)</f>
        <v>196159995.09999999</v>
      </c>
      <c r="D6" s="9" t="s">
        <v>7</v>
      </c>
      <c r="E6" s="14">
        <f>SUM(E7:E15)</f>
        <v>-29430757.299999997</v>
      </c>
      <c r="F6" s="14">
        <f>SUM(F7:F15)</f>
        <v>212627503.18000001</v>
      </c>
    </row>
    <row r="7" spans="1:6" s="4" customFormat="1" x14ac:dyDescent="0.2">
      <c r="A7" s="15" t="s">
        <v>8</v>
      </c>
      <c r="B7" s="14">
        <v>0</v>
      </c>
      <c r="C7" s="14">
        <v>0</v>
      </c>
      <c r="D7" s="16" t="s">
        <v>9</v>
      </c>
      <c r="E7" s="14">
        <v>91243.89</v>
      </c>
      <c r="F7" s="14">
        <v>-160447.06</v>
      </c>
    </row>
    <row r="8" spans="1:6" s="4" customFormat="1" x14ac:dyDescent="0.2">
      <c r="A8" s="15" t="s">
        <v>10</v>
      </c>
      <c r="B8" s="14">
        <v>102968718</v>
      </c>
      <c r="C8" s="14">
        <v>146685425.59999999</v>
      </c>
      <c r="D8" s="16" t="s">
        <v>11</v>
      </c>
      <c r="E8" s="14">
        <v>984734.04</v>
      </c>
      <c r="F8" s="14">
        <v>11597.46</v>
      </c>
    </row>
    <row r="9" spans="1:6" s="4" customFormat="1" x14ac:dyDescent="0.2">
      <c r="A9" s="15" t="s">
        <v>12</v>
      </c>
      <c r="B9" s="14">
        <v>0</v>
      </c>
      <c r="C9" s="14">
        <v>0</v>
      </c>
      <c r="D9" s="16" t="s">
        <v>13</v>
      </c>
      <c r="E9" s="14">
        <v>4785621.95</v>
      </c>
      <c r="F9" s="14">
        <v>16081649.140000001</v>
      </c>
    </row>
    <row r="10" spans="1:6" s="4" customFormat="1" x14ac:dyDescent="0.2">
      <c r="A10" s="15" t="s">
        <v>14</v>
      </c>
      <c r="B10" s="14">
        <v>0</v>
      </c>
      <c r="C10" s="14">
        <v>0</v>
      </c>
      <c r="D10" s="16" t="s">
        <v>15</v>
      </c>
      <c r="E10" s="14">
        <v>0</v>
      </c>
      <c r="F10" s="14">
        <v>0</v>
      </c>
    </row>
    <row r="11" spans="1:6" s="4" customFormat="1" x14ac:dyDescent="0.2">
      <c r="A11" s="15" t="s">
        <v>16</v>
      </c>
      <c r="B11" s="14">
        <v>0</v>
      </c>
      <c r="C11" s="14">
        <v>0</v>
      </c>
      <c r="D11" s="16" t="s">
        <v>17</v>
      </c>
      <c r="E11" s="14">
        <v>0</v>
      </c>
      <c r="F11" s="14">
        <v>0</v>
      </c>
    </row>
    <row r="12" spans="1:6" s="4" customFormat="1" ht="22.5" x14ac:dyDescent="0.2">
      <c r="A12" s="15" t="s">
        <v>18</v>
      </c>
      <c r="B12" s="14">
        <v>22322304.16</v>
      </c>
      <c r="C12" s="14">
        <v>49474569.5</v>
      </c>
      <c r="D12" s="16" t="s">
        <v>19</v>
      </c>
      <c r="E12" s="14">
        <v>0</v>
      </c>
      <c r="F12" s="14">
        <v>0</v>
      </c>
    </row>
    <row r="13" spans="1:6" s="4" customFormat="1" x14ac:dyDescent="0.2">
      <c r="A13" s="15" t="s">
        <v>20</v>
      </c>
      <c r="B13" s="14">
        <v>0</v>
      </c>
      <c r="C13" s="14">
        <v>0</v>
      </c>
      <c r="D13" s="16" t="s">
        <v>21</v>
      </c>
      <c r="E13" s="14">
        <v>1327597.72</v>
      </c>
      <c r="F13" s="14">
        <v>3220104.14</v>
      </c>
    </row>
    <row r="14" spans="1:6" s="4" customFormat="1" x14ac:dyDescent="0.2">
      <c r="A14" s="7" t="s">
        <v>22</v>
      </c>
      <c r="B14" s="14">
        <f>SUM(B15:B21)</f>
        <v>36252404.07</v>
      </c>
      <c r="C14" s="14">
        <f>SUM(C15:C21)</f>
        <v>9175653.8499999996</v>
      </c>
      <c r="D14" s="16" t="s">
        <v>23</v>
      </c>
      <c r="E14" s="14">
        <v>0</v>
      </c>
      <c r="F14" s="14">
        <v>0</v>
      </c>
    </row>
    <row r="15" spans="1:6" s="4" customFormat="1" x14ac:dyDescent="0.2">
      <c r="A15" s="15" t="s">
        <v>24</v>
      </c>
      <c r="B15" s="14">
        <v>0</v>
      </c>
      <c r="C15" s="14">
        <v>0</v>
      </c>
      <c r="D15" s="16" t="s">
        <v>25</v>
      </c>
      <c r="E15" s="14">
        <v>-36619954.899999999</v>
      </c>
      <c r="F15" s="14">
        <v>193474599.5</v>
      </c>
    </row>
    <row r="16" spans="1:6" s="4" customFormat="1" x14ac:dyDescent="0.2">
      <c r="A16" s="15" t="s">
        <v>26</v>
      </c>
      <c r="B16" s="14">
        <v>36164641.100000001</v>
      </c>
      <c r="C16" s="14">
        <v>9088837.6799999997</v>
      </c>
      <c r="D16" s="9" t="s">
        <v>27</v>
      </c>
      <c r="E16" s="14">
        <f>SUM(E17:E19)</f>
        <v>0</v>
      </c>
      <c r="F16" s="14">
        <f>SUM(F17:F19)</f>
        <v>0</v>
      </c>
    </row>
    <row r="17" spans="1:6" s="4" customFormat="1" x14ac:dyDescent="0.2">
      <c r="A17" s="15" t="s">
        <v>28</v>
      </c>
      <c r="B17" s="14">
        <v>83884.740000000005</v>
      </c>
      <c r="C17" s="14">
        <v>85937.94</v>
      </c>
      <c r="D17" s="16" t="s">
        <v>29</v>
      </c>
      <c r="E17" s="14">
        <v>0</v>
      </c>
      <c r="F17" s="14">
        <v>0</v>
      </c>
    </row>
    <row r="18" spans="1:6" s="4" customFormat="1" ht="22.5" customHeight="1" x14ac:dyDescent="0.2">
      <c r="A18" s="15" t="s">
        <v>30</v>
      </c>
      <c r="B18" s="14">
        <v>0</v>
      </c>
      <c r="C18" s="14">
        <v>0</v>
      </c>
      <c r="D18" s="16" t="s">
        <v>31</v>
      </c>
      <c r="E18" s="14">
        <v>0</v>
      </c>
      <c r="F18" s="14">
        <v>0</v>
      </c>
    </row>
    <row r="19" spans="1:6" s="4" customFormat="1" x14ac:dyDescent="0.2">
      <c r="A19" s="15" t="s">
        <v>32</v>
      </c>
      <c r="B19" s="14">
        <v>3878.23</v>
      </c>
      <c r="C19" s="14">
        <v>878.23</v>
      </c>
      <c r="D19" s="16" t="s">
        <v>33</v>
      </c>
      <c r="E19" s="14">
        <v>0</v>
      </c>
      <c r="F19" s="14">
        <v>0</v>
      </c>
    </row>
    <row r="20" spans="1:6" s="4" customFormat="1" x14ac:dyDescent="0.2">
      <c r="A20" s="15" t="s">
        <v>34</v>
      </c>
      <c r="B20" s="14">
        <v>0</v>
      </c>
      <c r="C20" s="14">
        <v>0</v>
      </c>
      <c r="D20" s="9" t="s">
        <v>35</v>
      </c>
      <c r="E20" s="14">
        <f>SUM(E21:E22)</f>
        <v>0</v>
      </c>
      <c r="F20" s="14">
        <f>SUM(F21:F22)</f>
        <v>0</v>
      </c>
    </row>
    <row r="21" spans="1:6" s="4" customFormat="1" x14ac:dyDescent="0.2">
      <c r="A21" s="15" t="s">
        <v>36</v>
      </c>
      <c r="B21" s="14">
        <v>0</v>
      </c>
      <c r="C21" s="14">
        <v>0</v>
      </c>
      <c r="D21" s="16" t="s">
        <v>37</v>
      </c>
      <c r="E21" s="14">
        <v>0</v>
      </c>
      <c r="F21" s="14">
        <v>0</v>
      </c>
    </row>
    <row r="22" spans="1:6" s="4" customFormat="1" x14ac:dyDescent="0.2">
      <c r="A22" s="7" t="s">
        <v>38</v>
      </c>
      <c r="B22" s="14">
        <f>SUM(B23:B27)</f>
        <v>51466945.979999997</v>
      </c>
      <c r="C22" s="14">
        <f>SUM(C23:C27)</f>
        <v>77747412.140000001</v>
      </c>
      <c r="D22" s="16" t="s">
        <v>39</v>
      </c>
      <c r="E22" s="14">
        <v>0</v>
      </c>
      <c r="F22" s="14">
        <v>0</v>
      </c>
    </row>
    <row r="23" spans="1:6" s="4" customFormat="1" ht="22.5" x14ac:dyDescent="0.2">
      <c r="A23" s="15" t="s">
        <v>40</v>
      </c>
      <c r="B23" s="14">
        <v>6583</v>
      </c>
      <c r="C23" s="14">
        <v>0</v>
      </c>
      <c r="D23" s="9" t="s">
        <v>41</v>
      </c>
      <c r="E23" s="14">
        <v>0</v>
      </c>
      <c r="F23" s="14">
        <v>0</v>
      </c>
    </row>
    <row r="24" spans="1:6" s="4" customFormat="1" ht="22.5" x14ac:dyDescent="0.2">
      <c r="A24" s="15" t="s">
        <v>42</v>
      </c>
      <c r="B24" s="14">
        <v>0</v>
      </c>
      <c r="C24" s="14">
        <v>0</v>
      </c>
      <c r="D24" s="9" t="s">
        <v>43</v>
      </c>
      <c r="E24" s="14">
        <f>SUM(E25:E27)</f>
        <v>0</v>
      </c>
      <c r="F24" s="14">
        <f>SUM(F25:F27)</f>
        <v>0</v>
      </c>
    </row>
    <row r="25" spans="1:6" s="4" customFormat="1" ht="22.5" x14ac:dyDescent="0.2">
      <c r="A25" s="15" t="s">
        <v>44</v>
      </c>
      <c r="B25" s="14">
        <v>0</v>
      </c>
      <c r="C25" s="14">
        <v>0</v>
      </c>
      <c r="D25" s="16" t="s">
        <v>45</v>
      </c>
      <c r="E25" s="14">
        <v>0</v>
      </c>
      <c r="F25" s="14">
        <v>0</v>
      </c>
    </row>
    <row r="26" spans="1:6" s="4" customFormat="1" x14ac:dyDescent="0.2">
      <c r="A26" s="15" t="s">
        <v>46</v>
      </c>
      <c r="B26" s="14">
        <v>51460362.979999997</v>
      </c>
      <c r="C26" s="14">
        <v>77747412.140000001</v>
      </c>
      <c r="D26" s="16" t="s">
        <v>47</v>
      </c>
      <c r="E26" s="14">
        <v>0</v>
      </c>
      <c r="F26" s="14">
        <v>0</v>
      </c>
    </row>
    <row r="27" spans="1:6" s="4" customFormat="1" x14ac:dyDescent="0.2">
      <c r="A27" s="15" t="s">
        <v>48</v>
      </c>
      <c r="B27" s="14">
        <v>0</v>
      </c>
      <c r="C27" s="14">
        <v>0</v>
      </c>
      <c r="D27" s="16" t="s">
        <v>49</v>
      </c>
      <c r="E27" s="14">
        <v>0</v>
      </c>
      <c r="F27" s="14">
        <v>0</v>
      </c>
    </row>
    <row r="28" spans="1:6" s="4" customFormat="1" ht="22.5" x14ac:dyDescent="0.2">
      <c r="A28" s="7" t="s">
        <v>50</v>
      </c>
      <c r="B28" s="14">
        <f>SUM(B29:B33)</f>
        <v>0</v>
      </c>
      <c r="C28" s="14">
        <f>SUM(C29:C33)</f>
        <v>0</v>
      </c>
      <c r="D28" s="9" t="s">
        <v>51</v>
      </c>
      <c r="E28" s="14">
        <f>SUM(E29:E34)</f>
        <v>1101901707.8599999</v>
      </c>
      <c r="F28" s="14">
        <f>SUM(F29:F34)</f>
        <v>876610573.37</v>
      </c>
    </row>
    <row r="29" spans="1:6" s="4" customFormat="1" x14ac:dyDescent="0.2">
      <c r="A29" s="15" t="s">
        <v>52</v>
      </c>
      <c r="B29" s="14">
        <v>0</v>
      </c>
      <c r="C29" s="14">
        <v>0</v>
      </c>
      <c r="D29" s="16" t="s">
        <v>53</v>
      </c>
      <c r="E29" s="14">
        <v>0</v>
      </c>
      <c r="F29" s="14">
        <v>0</v>
      </c>
    </row>
    <row r="30" spans="1:6" s="4" customFormat="1" x14ac:dyDescent="0.2">
      <c r="A30" s="15" t="s">
        <v>54</v>
      </c>
      <c r="B30" s="14">
        <v>0</v>
      </c>
      <c r="C30" s="14">
        <v>0</v>
      </c>
      <c r="D30" s="16" t="s">
        <v>55</v>
      </c>
      <c r="E30" s="14">
        <v>1101901707.8599999</v>
      </c>
      <c r="F30" s="14">
        <v>876610573.37</v>
      </c>
    </row>
    <row r="31" spans="1:6" s="4" customFormat="1" x14ac:dyDescent="0.2">
      <c r="A31" s="15" t="s">
        <v>56</v>
      </c>
      <c r="B31" s="14">
        <v>0</v>
      </c>
      <c r="C31" s="14">
        <v>0</v>
      </c>
      <c r="D31" s="16" t="s">
        <v>57</v>
      </c>
      <c r="E31" s="14">
        <v>0</v>
      </c>
      <c r="F31" s="14">
        <v>0</v>
      </c>
    </row>
    <row r="32" spans="1:6" s="4" customFormat="1" x14ac:dyDescent="0.2">
      <c r="A32" s="15" t="s">
        <v>58</v>
      </c>
      <c r="B32" s="14">
        <v>0</v>
      </c>
      <c r="C32" s="14">
        <v>0</v>
      </c>
      <c r="D32" s="16" t="s">
        <v>59</v>
      </c>
      <c r="E32" s="14">
        <v>0</v>
      </c>
      <c r="F32" s="14">
        <v>0</v>
      </c>
    </row>
    <row r="33" spans="1:6" s="4" customFormat="1" x14ac:dyDescent="0.2">
      <c r="A33" s="15" t="s">
        <v>60</v>
      </c>
      <c r="B33" s="14">
        <v>0</v>
      </c>
      <c r="C33" s="14">
        <v>0</v>
      </c>
      <c r="D33" s="16" t="s">
        <v>61</v>
      </c>
      <c r="E33" s="14">
        <v>0</v>
      </c>
      <c r="F33" s="14">
        <v>0</v>
      </c>
    </row>
    <row r="34" spans="1:6" s="4" customFormat="1" x14ac:dyDescent="0.2">
      <c r="A34" s="7" t="s">
        <v>62</v>
      </c>
      <c r="B34" s="14">
        <v>0</v>
      </c>
      <c r="C34" s="14">
        <v>0</v>
      </c>
      <c r="D34" s="16" t="s">
        <v>63</v>
      </c>
      <c r="E34" s="14">
        <v>0</v>
      </c>
      <c r="F34" s="14">
        <v>0</v>
      </c>
    </row>
    <row r="35" spans="1:6" s="4" customFormat="1" x14ac:dyDescent="0.2">
      <c r="A35" s="7" t="s">
        <v>64</v>
      </c>
      <c r="B35" s="14">
        <f>SUM(B36:B37)</f>
        <v>0</v>
      </c>
      <c r="C35" s="14">
        <f>SUM(C36:C37)</f>
        <v>0</v>
      </c>
      <c r="D35" s="9" t="s">
        <v>65</v>
      </c>
      <c r="E35" s="14">
        <f>SUM(E36:E38)</f>
        <v>0</v>
      </c>
      <c r="F35" s="14">
        <f>SUM(F36:F38)</f>
        <v>0</v>
      </c>
    </row>
    <row r="36" spans="1:6" s="4" customFormat="1" ht="22.5" x14ac:dyDescent="0.2">
      <c r="A36" s="15" t="s">
        <v>66</v>
      </c>
      <c r="B36" s="14">
        <v>0</v>
      </c>
      <c r="C36" s="14">
        <v>0</v>
      </c>
      <c r="D36" s="16" t="s">
        <v>67</v>
      </c>
      <c r="E36" s="14">
        <v>0</v>
      </c>
      <c r="F36" s="14">
        <v>0</v>
      </c>
    </row>
    <row r="37" spans="1:6" s="4" customFormat="1" x14ac:dyDescent="0.2">
      <c r="A37" s="15" t="s">
        <v>68</v>
      </c>
      <c r="B37" s="14">
        <v>0</v>
      </c>
      <c r="C37" s="14">
        <v>0</v>
      </c>
      <c r="D37" s="16" t="s">
        <v>69</v>
      </c>
      <c r="E37" s="14">
        <v>0</v>
      </c>
      <c r="F37" s="14">
        <v>0</v>
      </c>
    </row>
    <row r="38" spans="1:6" s="4" customFormat="1" x14ac:dyDescent="0.2">
      <c r="A38" s="7" t="s">
        <v>70</v>
      </c>
      <c r="B38" s="14">
        <f>SUM(B39:B42)</f>
        <v>1087181724.21</v>
      </c>
      <c r="C38" s="14">
        <f>SUM(C39:C42)</f>
        <v>834449335.66999996</v>
      </c>
      <c r="D38" s="16" t="s">
        <v>71</v>
      </c>
      <c r="E38" s="14">
        <v>0</v>
      </c>
      <c r="F38" s="14">
        <v>0</v>
      </c>
    </row>
    <row r="39" spans="1:6" s="4" customFormat="1" x14ac:dyDescent="0.2">
      <c r="A39" s="15" t="s">
        <v>72</v>
      </c>
      <c r="B39" s="14">
        <v>2300</v>
      </c>
      <c r="C39" s="14">
        <v>2300</v>
      </c>
      <c r="D39" s="9" t="s">
        <v>73</v>
      </c>
      <c r="E39" s="14">
        <f>SUM(E40:E42)</f>
        <v>0</v>
      </c>
      <c r="F39" s="14">
        <f>SUM(F40:F42)</f>
        <v>0</v>
      </c>
    </row>
    <row r="40" spans="1:6" s="4" customFormat="1" x14ac:dyDescent="0.2">
      <c r="A40" s="15" t="s">
        <v>74</v>
      </c>
      <c r="B40" s="14">
        <v>0</v>
      </c>
      <c r="C40" s="14">
        <v>0</v>
      </c>
      <c r="D40" s="16" t="s">
        <v>75</v>
      </c>
      <c r="E40" s="14">
        <v>0</v>
      </c>
      <c r="F40" s="14">
        <v>0</v>
      </c>
    </row>
    <row r="41" spans="1:6" s="4" customFormat="1" ht="22.5" x14ac:dyDescent="0.2">
      <c r="A41" s="15" t="s">
        <v>76</v>
      </c>
      <c r="B41" s="14">
        <v>0</v>
      </c>
      <c r="C41" s="14">
        <v>0</v>
      </c>
      <c r="D41" s="16" t="s">
        <v>77</v>
      </c>
      <c r="E41" s="14">
        <v>0</v>
      </c>
      <c r="F41" s="14">
        <v>0</v>
      </c>
    </row>
    <row r="42" spans="1:6" s="4" customFormat="1" x14ac:dyDescent="0.2">
      <c r="A42" s="15" t="s">
        <v>78</v>
      </c>
      <c r="B42" s="14">
        <v>1087179424.21</v>
      </c>
      <c r="C42" s="14">
        <v>834447035.66999996</v>
      </c>
      <c r="D42" s="16" t="s">
        <v>79</v>
      </c>
      <c r="E42" s="14">
        <v>0</v>
      </c>
      <c r="F42" s="14">
        <v>0</v>
      </c>
    </row>
    <row r="43" spans="1:6" s="4" customFormat="1" x14ac:dyDescent="0.2">
      <c r="A43" s="7"/>
      <c r="B43" s="14"/>
      <c r="C43" s="14"/>
      <c r="D43" s="9"/>
      <c r="E43" s="14"/>
      <c r="F43" s="14"/>
    </row>
    <row r="44" spans="1:6" s="4" customFormat="1" x14ac:dyDescent="0.2">
      <c r="A44" s="10" t="s">
        <v>80</v>
      </c>
      <c r="B44" s="13">
        <f>B6+B14+B22+B28+B34+B35+B38</f>
        <v>1300192096.4200001</v>
      </c>
      <c r="C44" s="13">
        <f>C6+C14+C22+C28+C34+C35+C38</f>
        <v>1117532396.76</v>
      </c>
      <c r="D44" s="12" t="s">
        <v>81</v>
      </c>
      <c r="E44" s="13">
        <f>E6+E16+E20+E23+E24+E28+E35+E39</f>
        <v>1072470950.5599999</v>
      </c>
      <c r="F44" s="13">
        <f>F6+F16+F20+F23+F24+F28+F35+F39</f>
        <v>1089238076.55</v>
      </c>
    </row>
    <row r="45" spans="1:6" s="4" customFormat="1" x14ac:dyDescent="0.2">
      <c r="A45" s="10"/>
      <c r="B45" s="14"/>
      <c r="C45" s="14"/>
      <c r="D45" s="12"/>
      <c r="E45" s="14"/>
      <c r="F45" s="14"/>
    </row>
    <row r="46" spans="1:6" s="4" customFormat="1" x14ac:dyDescent="0.2">
      <c r="A46" s="17" t="s">
        <v>82</v>
      </c>
      <c r="B46" s="14">
        <v>0</v>
      </c>
      <c r="C46" s="14">
        <v>0</v>
      </c>
      <c r="D46" s="12" t="s">
        <v>83</v>
      </c>
      <c r="E46" s="14">
        <v>0</v>
      </c>
      <c r="F46" s="14">
        <v>0</v>
      </c>
    </row>
    <row r="47" spans="1:6" s="4" customFormat="1" x14ac:dyDescent="0.2">
      <c r="A47" s="18" t="s">
        <v>84</v>
      </c>
      <c r="B47" s="14">
        <v>0</v>
      </c>
      <c r="C47" s="14">
        <v>0</v>
      </c>
      <c r="D47" s="9" t="s">
        <v>85</v>
      </c>
      <c r="E47" s="14">
        <v>0</v>
      </c>
      <c r="F47" s="14">
        <v>0</v>
      </c>
    </row>
    <row r="48" spans="1:6" s="4" customFormat="1" x14ac:dyDescent="0.2">
      <c r="A48" s="18" t="s">
        <v>86</v>
      </c>
      <c r="B48" s="14">
        <v>0</v>
      </c>
      <c r="C48" s="14">
        <v>0</v>
      </c>
      <c r="D48" s="9" t="s">
        <v>87</v>
      </c>
      <c r="E48" s="14">
        <v>0</v>
      </c>
      <c r="F48" s="14">
        <v>0</v>
      </c>
    </row>
    <row r="49" spans="1:6" s="4" customFormat="1" x14ac:dyDescent="0.2">
      <c r="A49" s="18" t="s">
        <v>88</v>
      </c>
      <c r="B49" s="14">
        <v>2484649477.21</v>
      </c>
      <c r="C49" s="14">
        <v>2235223778.6700001</v>
      </c>
      <c r="D49" s="9" t="s">
        <v>89</v>
      </c>
      <c r="E49" s="14">
        <v>0</v>
      </c>
      <c r="F49" s="14">
        <v>0</v>
      </c>
    </row>
    <row r="50" spans="1:6" s="4" customFormat="1" x14ac:dyDescent="0.2">
      <c r="A50" s="18" t="s">
        <v>90</v>
      </c>
      <c r="B50" s="14">
        <v>42521034.869999997</v>
      </c>
      <c r="C50" s="14">
        <v>38808718.780000001</v>
      </c>
      <c r="D50" s="9" t="s">
        <v>91</v>
      </c>
      <c r="E50" s="14">
        <v>0</v>
      </c>
      <c r="F50" s="14">
        <v>0</v>
      </c>
    </row>
    <row r="51" spans="1:6" s="4" customFormat="1" ht="18.75" customHeight="1" x14ac:dyDescent="0.2">
      <c r="A51" s="18" t="s">
        <v>92</v>
      </c>
      <c r="B51" s="14">
        <v>0</v>
      </c>
      <c r="C51" s="14">
        <v>0</v>
      </c>
      <c r="D51" s="9" t="s">
        <v>93</v>
      </c>
      <c r="E51" s="14">
        <v>0</v>
      </c>
      <c r="F51" s="14">
        <v>0</v>
      </c>
    </row>
    <row r="52" spans="1:6" s="4" customFormat="1" ht="13.5" customHeight="1" x14ac:dyDescent="0.2">
      <c r="A52" s="18" t="s">
        <v>94</v>
      </c>
      <c r="B52" s="14">
        <v>-29457807.539999999</v>
      </c>
      <c r="C52" s="14">
        <v>-29458101</v>
      </c>
      <c r="D52" s="9" t="s">
        <v>95</v>
      </c>
      <c r="E52" s="14">
        <v>0</v>
      </c>
      <c r="F52" s="14">
        <v>0</v>
      </c>
    </row>
    <row r="53" spans="1:6" s="4" customFormat="1" x14ac:dyDescent="0.2">
      <c r="A53" s="18" t="s">
        <v>96</v>
      </c>
      <c r="B53" s="14">
        <v>0</v>
      </c>
      <c r="C53" s="14">
        <v>0</v>
      </c>
      <c r="D53" s="12"/>
      <c r="E53" s="14"/>
      <c r="F53" s="14"/>
    </row>
    <row r="54" spans="1:6" s="4" customFormat="1" x14ac:dyDescent="0.2">
      <c r="A54" s="18" t="s">
        <v>97</v>
      </c>
      <c r="B54" s="14">
        <v>0</v>
      </c>
      <c r="C54" s="14">
        <v>0</v>
      </c>
      <c r="D54" s="12" t="s">
        <v>98</v>
      </c>
      <c r="E54" s="13">
        <f>SUM(E47:E52)</f>
        <v>0</v>
      </c>
      <c r="F54" s="13">
        <f>SUM(F47:F52)</f>
        <v>0</v>
      </c>
    </row>
    <row r="55" spans="1:6" s="4" customFormat="1" x14ac:dyDescent="0.2">
      <c r="A55" s="18" t="s">
        <v>99</v>
      </c>
      <c r="B55" s="14">
        <v>0</v>
      </c>
      <c r="C55" s="14">
        <v>0</v>
      </c>
      <c r="D55" s="19"/>
      <c r="E55" s="14"/>
      <c r="F55" s="14"/>
    </row>
    <row r="56" spans="1:6" s="4" customFormat="1" x14ac:dyDescent="0.2">
      <c r="A56" s="18"/>
      <c r="B56" s="14"/>
      <c r="C56" s="14"/>
      <c r="D56" s="12" t="s">
        <v>100</v>
      </c>
      <c r="E56" s="13">
        <f>E54+E44</f>
        <v>1072470950.5599999</v>
      </c>
      <c r="F56" s="13">
        <f>F54+F44</f>
        <v>1089238076.55</v>
      </c>
    </row>
    <row r="57" spans="1:6" s="4" customFormat="1" x14ac:dyDescent="0.2">
      <c r="A57" s="17" t="s">
        <v>101</v>
      </c>
      <c r="B57" s="13">
        <f>SUM(B47:B55)</f>
        <v>2497712704.54</v>
      </c>
      <c r="C57" s="13">
        <f>SUM(C47:C55)</f>
        <v>2244574396.4500003</v>
      </c>
      <c r="D57" s="9"/>
      <c r="E57" s="14"/>
      <c r="F57" s="14"/>
    </row>
    <row r="58" spans="1:6" s="4" customFormat="1" x14ac:dyDescent="0.2">
      <c r="A58" s="18"/>
      <c r="B58" s="14"/>
      <c r="C58" s="14"/>
      <c r="D58" s="12" t="s">
        <v>102</v>
      </c>
      <c r="E58" s="14">
        <v>0</v>
      </c>
      <c r="F58" s="14">
        <v>0</v>
      </c>
    </row>
    <row r="59" spans="1:6" s="4" customFormat="1" x14ac:dyDescent="0.2">
      <c r="A59" s="17" t="s">
        <v>103</v>
      </c>
      <c r="B59" s="13">
        <f>B44+B57</f>
        <v>3797904800.96</v>
      </c>
      <c r="C59" s="13">
        <f>C44+C57</f>
        <v>3362106793.21</v>
      </c>
      <c r="D59" s="12"/>
      <c r="E59" s="14"/>
      <c r="F59" s="14"/>
    </row>
    <row r="60" spans="1:6" s="4" customFormat="1" x14ac:dyDescent="0.2">
      <c r="A60" s="18"/>
      <c r="B60" s="20"/>
      <c r="C60" s="20"/>
      <c r="D60" s="12" t="s">
        <v>104</v>
      </c>
      <c r="E60" s="14">
        <f>SUM(E61:E63)</f>
        <v>2672311670.7199998</v>
      </c>
      <c r="F60" s="14">
        <f>SUM(F61:F63)</f>
        <v>2307049551.8200002</v>
      </c>
    </row>
    <row r="61" spans="1:6" s="4" customFormat="1" x14ac:dyDescent="0.2">
      <c r="A61" s="18"/>
      <c r="B61" s="20"/>
      <c r="C61" s="20"/>
      <c r="D61" s="9" t="s">
        <v>105</v>
      </c>
      <c r="E61" s="14">
        <v>2672311670.7199998</v>
      </c>
      <c r="F61" s="14">
        <v>2307049551.8200002</v>
      </c>
    </row>
    <row r="62" spans="1:6" s="4" customFormat="1" x14ac:dyDescent="0.2">
      <c r="A62" s="18"/>
      <c r="B62" s="20"/>
      <c r="C62" s="20"/>
      <c r="D62" s="9" t="s">
        <v>106</v>
      </c>
      <c r="E62" s="14">
        <v>0</v>
      </c>
      <c r="F62" s="14">
        <v>0</v>
      </c>
    </row>
    <row r="63" spans="1:6" s="4" customFormat="1" x14ac:dyDescent="0.2">
      <c r="A63" s="18"/>
      <c r="B63" s="20"/>
      <c r="C63" s="20"/>
      <c r="D63" s="9" t="s">
        <v>107</v>
      </c>
      <c r="E63" s="14">
        <v>0</v>
      </c>
      <c r="F63" s="14">
        <v>0</v>
      </c>
    </row>
    <row r="64" spans="1:6" s="4" customFormat="1" x14ac:dyDescent="0.2">
      <c r="A64" s="18"/>
      <c r="B64" s="20"/>
      <c r="C64" s="20"/>
      <c r="D64" s="9"/>
      <c r="E64" s="14"/>
      <c r="F64" s="14"/>
    </row>
    <row r="65" spans="1:6" s="4" customFormat="1" x14ac:dyDescent="0.2">
      <c r="A65" s="18"/>
      <c r="B65" s="20"/>
      <c r="C65" s="20"/>
      <c r="D65" s="12" t="s">
        <v>108</v>
      </c>
      <c r="E65" s="14">
        <f>SUM(E66:E70)</f>
        <v>53122179.68</v>
      </c>
      <c r="F65" s="14">
        <f>SUM(F66:F70)</f>
        <v>-34180835.140000001</v>
      </c>
    </row>
    <row r="66" spans="1:6" s="4" customFormat="1" x14ac:dyDescent="0.2">
      <c r="A66" s="18"/>
      <c r="B66" s="20"/>
      <c r="C66" s="20"/>
      <c r="D66" s="9" t="s">
        <v>109</v>
      </c>
      <c r="E66" s="14">
        <v>89031872.260000005</v>
      </c>
      <c r="F66" s="14">
        <v>-8560032.2799999993</v>
      </c>
    </row>
    <row r="67" spans="1:6" s="4" customFormat="1" x14ac:dyDescent="0.2">
      <c r="A67" s="18"/>
      <c r="B67" s="20"/>
      <c r="C67" s="20"/>
      <c r="D67" s="9" t="s">
        <v>110</v>
      </c>
      <c r="E67" s="14">
        <v>-35909845.520000003</v>
      </c>
      <c r="F67" s="14">
        <v>-25619537.09</v>
      </c>
    </row>
    <row r="68" spans="1:6" s="4" customFormat="1" x14ac:dyDescent="0.2">
      <c r="A68" s="18"/>
      <c r="B68" s="20"/>
      <c r="C68" s="20"/>
      <c r="D68" s="9" t="s">
        <v>111</v>
      </c>
      <c r="E68" s="14">
        <v>0</v>
      </c>
      <c r="F68" s="14">
        <v>0</v>
      </c>
    </row>
    <row r="69" spans="1:6" s="4" customFormat="1" x14ac:dyDescent="0.2">
      <c r="A69" s="18"/>
      <c r="B69" s="20"/>
      <c r="C69" s="20"/>
      <c r="D69" s="9" t="s">
        <v>112</v>
      </c>
      <c r="E69" s="14">
        <v>0</v>
      </c>
      <c r="F69" s="14">
        <v>0</v>
      </c>
    </row>
    <row r="70" spans="1:6" s="4" customFormat="1" x14ac:dyDescent="0.2">
      <c r="A70" s="18"/>
      <c r="B70" s="20"/>
      <c r="C70" s="20"/>
      <c r="D70" s="9" t="s">
        <v>113</v>
      </c>
      <c r="E70" s="14">
        <v>152.94</v>
      </c>
      <c r="F70" s="14">
        <v>-1265.77</v>
      </c>
    </row>
    <row r="71" spans="1:6" s="4" customFormat="1" x14ac:dyDescent="0.2">
      <c r="A71" s="18"/>
      <c r="B71" s="20"/>
      <c r="C71" s="20"/>
      <c r="D71" s="9"/>
      <c r="E71" s="14"/>
      <c r="F71" s="14"/>
    </row>
    <row r="72" spans="1:6" s="4" customFormat="1" ht="22.5" x14ac:dyDescent="0.2">
      <c r="A72" s="18"/>
      <c r="B72" s="20"/>
      <c r="C72" s="20"/>
      <c r="D72" s="12" t="s">
        <v>114</v>
      </c>
      <c r="E72" s="14">
        <f>SUM(E73:E74)</f>
        <v>0</v>
      </c>
      <c r="F72" s="14">
        <f>SUM(F73:F74)</f>
        <v>0</v>
      </c>
    </row>
    <row r="73" spans="1:6" s="4" customFormat="1" x14ac:dyDescent="0.2">
      <c r="A73" s="18"/>
      <c r="B73" s="20"/>
      <c r="C73" s="20"/>
      <c r="D73" s="9" t="s">
        <v>115</v>
      </c>
      <c r="E73" s="14">
        <v>0</v>
      </c>
      <c r="F73" s="14">
        <v>0</v>
      </c>
    </row>
    <row r="74" spans="1:6" s="4" customFormat="1" x14ac:dyDescent="0.2">
      <c r="A74" s="18"/>
      <c r="B74" s="20"/>
      <c r="C74" s="20"/>
      <c r="D74" s="9" t="s">
        <v>116</v>
      </c>
      <c r="E74" s="14">
        <v>0</v>
      </c>
      <c r="F74" s="14">
        <v>0</v>
      </c>
    </row>
    <row r="75" spans="1:6" s="4" customFormat="1" x14ac:dyDescent="0.2">
      <c r="A75" s="18"/>
      <c r="B75" s="20"/>
      <c r="C75" s="20"/>
      <c r="D75" s="9"/>
      <c r="E75" s="14"/>
      <c r="F75" s="14"/>
    </row>
    <row r="76" spans="1:6" s="4" customFormat="1" x14ac:dyDescent="0.2">
      <c r="A76" s="18"/>
      <c r="B76" s="20"/>
      <c r="C76" s="20"/>
      <c r="D76" s="12" t="s">
        <v>117</v>
      </c>
      <c r="E76" s="13">
        <f>E60+E65+E72</f>
        <v>2725433850.3999996</v>
      </c>
      <c r="F76" s="13">
        <f>F60+F65+F72</f>
        <v>2272868716.6800003</v>
      </c>
    </row>
    <row r="77" spans="1:6" s="4" customFormat="1" x14ac:dyDescent="0.2">
      <c r="A77" s="18"/>
      <c r="B77" s="20"/>
      <c r="C77" s="20"/>
      <c r="D77" s="9"/>
      <c r="E77" s="14"/>
      <c r="F77" s="14"/>
    </row>
    <row r="78" spans="1:6" s="4" customFormat="1" x14ac:dyDescent="0.2">
      <c r="A78" s="18"/>
      <c r="B78" s="20"/>
      <c r="C78" s="20"/>
      <c r="D78" s="12" t="s">
        <v>118</v>
      </c>
      <c r="E78" s="13">
        <f>E56+E76</f>
        <v>3797904800.9599996</v>
      </c>
      <c r="F78" s="13">
        <f>F56+F76</f>
        <v>3362106793.2300005</v>
      </c>
    </row>
    <row r="79" spans="1:6" x14ac:dyDescent="0.2">
      <c r="A79" s="21"/>
      <c r="B79" s="22"/>
      <c r="C79" s="22"/>
      <c r="D79" s="23"/>
      <c r="E79" s="22"/>
      <c r="F79" s="22"/>
    </row>
    <row r="80" spans="1:6" s="4" customFormat="1" ht="15" x14ac:dyDescent="0.2">
      <c r="A80" s="24" t="s">
        <v>119</v>
      </c>
      <c r="B80" s="25"/>
      <c r="C80" s="25"/>
      <c r="E80" s="25"/>
      <c r="F80" s="25"/>
    </row>
    <row r="81" spans="1:6" s="4" customFormat="1" ht="15" x14ac:dyDescent="0.2">
      <c r="A81" s="24"/>
      <c r="B81" s="25"/>
      <c r="C81" s="25"/>
      <c r="E81" s="25"/>
      <c r="F81" s="25"/>
    </row>
    <row r="82" spans="1:6" s="4" customFormat="1" ht="36.75" customHeight="1" x14ac:dyDescent="0.2">
      <c r="A82" s="24"/>
      <c r="B82" s="25"/>
      <c r="C82" s="25"/>
      <c r="E82" s="25"/>
      <c r="F82" s="25"/>
    </row>
    <row r="83" spans="1:6" s="4" customFormat="1" x14ac:dyDescent="0.2">
      <c r="A83" s="26" t="s">
        <v>120</v>
      </c>
      <c r="B83" s="27"/>
      <c r="C83" s="27"/>
      <c r="D83" s="26" t="s">
        <v>120</v>
      </c>
      <c r="E83" s="25"/>
      <c r="F83" s="25"/>
    </row>
    <row r="84" spans="1:6" s="4" customFormat="1" ht="12.75" x14ac:dyDescent="0.2">
      <c r="A84" s="28" t="s">
        <v>121</v>
      </c>
      <c r="B84" s="29"/>
      <c r="C84" s="29"/>
      <c r="D84" s="28" t="s">
        <v>122</v>
      </c>
      <c r="E84" s="25"/>
      <c r="F84" s="25"/>
    </row>
    <row r="85" spans="1:6" s="4" customFormat="1" ht="12.75" x14ac:dyDescent="0.2">
      <c r="A85" s="30" t="s">
        <v>123</v>
      </c>
      <c r="B85" s="31"/>
      <c r="C85" s="31"/>
      <c r="D85" s="30" t="s">
        <v>124</v>
      </c>
      <c r="E85" s="25"/>
      <c r="F85" s="25"/>
    </row>
    <row r="86" spans="1:6" s="4" customFormat="1" x14ac:dyDescent="0.2"/>
    <row r="87" spans="1:6" s="4" customFormat="1" x14ac:dyDescent="0.2"/>
    <row r="88" spans="1:6" s="4" customFormat="1" x14ac:dyDescent="0.2"/>
  </sheetData>
  <mergeCells count="1">
    <mergeCell ref="A1:F1"/>
  </mergeCells>
  <pageMargins left="0.7" right="0.7" top="0.75" bottom="0.75" header="0.3" footer="0.3"/>
  <pageSetup scale="52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Edilberto Hernandez Hernandez</dc:creator>
  <cp:lastModifiedBy>Edilberto Hernandez Hernandez</cp:lastModifiedBy>
  <dcterms:created xsi:type="dcterms:W3CDTF">2019-10-22T16:09:28Z</dcterms:created>
  <dcterms:modified xsi:type="dcterms:W3CDTF">2019-10-22T16:10:41Z</dcterms:modified>
</cp:coreProperties>
</file>