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2-presupuestario\excel\"/>
    </mc:Choice>
  </mc:AlternateContent>
  <bookViews>
    <workbookView xWindow="0" yWindow="0" windowWidth="15630" windowHeight="10290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EAI!$A$1:$H$45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E52" i="1"/>
  <c r="H51" i="1"/>
  <c r="G51" i="1"/>
  <c r="G53" i="1" s="1"/>
  <c r="F51" i="1"/>
  <c r="F53" i="1" s="1"/>
  <c r="F54" i="1" s="1"/>
  <c r="E51" i="1"/>
  <c r="E53" i="1" s="1"/>
  <c r="E54" i="1" s="1"/>
  <c r="D51" i="1"/>
  <c r="D53" i="1" s="1"/>
  <c r="C51" i="1"/>
  <c r="C53" i="1" s="1"/>
  <c r="H38" i="1"/>
  <c r="H37" i="1" s="1"/>
  <c r="H39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5" i="1"/>
  <c r="E35" i="1"/>
  <c r="H34" i="1"/>
  <c r="E34" i="1"/>
  <c r="H33" i="1"/>
  <c r="E33" i="1"/>
  <c r="H32" i="1"/>
  <c r="E32" i="1"/>
  <c r="H31" i="1"/>
  <c r="G31" i="1"/>
  <c r="F31" i="1"/>
  <c r="E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E21" i="1" s="1"/>
  <c r="H22" i="1"/>
  <c r="H21" i="1" s="1"/>
  <c r="E22" i="1"/>
  <c r="G21" i="1"/>
  <c r="F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E16" i="1" s="1"/>
  <c r="H5" i="1"/>
  <c r="H16" i="1" s="1"/>
  <c r="E5" i="1"/>
  <c r="C54" i="1" l="1"/>
  <c r="H53" i="1"/>
  <c r="H54" i="1" s="1"/>
  <c r="G54" i="1"/>
  <c r="D54" i="1"/>
</calcChain>
</file>

<file path=xl/sharedStrings.xml><?xml version="1.0" encoding="utf-8"?>
<sst xmlns="http://schemas.openxmlformats.org/spreadsheetml/2006/main" count="85" uniqueCount="50">
  <si>
    <t>INSTITUTO DE INFRAESTRUCTURA FISICA EDUCATIVA DE GUANAJUATO
Estado Analítico de Ingresos
Del 1 de Enero al 31 de Marzo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</si>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</sst>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 wrapText="1"/>
      <protection locked="0"/>
    </xf>
    <xf numFmtId="3" fontId="5" fillId="0" borderId="6" xfId="2" applyNumberFormat="1" applyFont="1" applyFill="1" applyBorder="1" applyAlignment="1" applyProtection="1">
      <alignment vertical="top"/>
      <protection locked="0"/>
    </xf>
    <xf numFmtId="49" fontId="6" fillId="0" borderId="0" xfId="2" applyNumberFormat="1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0" fillId="0" borderId="7" xfId="2" applyFont="1" applyFill="1" applyBorder="1" applyAlignment="1" applyProtection="1">
      <alignment vertical="top"/>
      <protection locked="0"/>
    </xf>
    <xf numFmtId="3" fontId="5" fillId="0" borderId="10" xfId="2" applyNumberFormat="1" applyFont="1" applyFill="1" applyBorder="1" applyAlignment="1" applyProtection="1">
      <alignment vertical="top"/>
      <protection locked="0"/>
    </xf>
    <xf numFmtId="0" fontId="7" fillId="0" borderId="1" xfId="2" quotePrefix="1" applyFont="1" applyFill="1" applyBorder="1" applyAlignment="1" applyProtection="1">
      <alignment horizontal="center" vertical="top"/>
      <protection locked="0"/>
    </xf>
    <xf numFmtId="0" fontId="3" fillId="0" borderId="2" xfId="2" applyFont="1" applyFill="1" applyBorder="1" applyAlignment="1" applyProtection="1">
      <alignment horizontal="left" vertical="top" indent="3"/>
      <protection locked="0"/>
    </xf>
    <xf numFmtId="3" fontId="7" fillId="0" borderId="9" xfId="2" applyNumberFormat="1" applyFont="1" applyFill="1" applyBorder="1" applyAlignment="1" applyProtection="1">
      <alignment vertical="top"/>
      <protection locked="0"/>
    </xf>
    <xf numFmtId="3" fontId="7" fillId="0" borderId="2" xfId="2" applyNumberFormat="1" applyFont="1" applyFill="1" applyBorder="1" applyAlignment="1" applyProtection="1">
      <alignment vertical="top"/>
      <protection locked="0"/>
    </xf>
    <xf numFmtId="3" fontId="7" fillId="0" borderId="6" xfId="2" applyNumberFormat="1" applyFont="1" applyFill="1" applyBorder="1" applyAlignment="1" applyProtection="1">
      <alignment vertical="top"/>
      <protection locked="0"/>
    </xf>
    <xf numFmtId="0" fontId="7" fillId="0" borderId="4" xfId="2" quotePrefix="1" applyFont="1" applyFill="1" applyBorder="1" applyAlignment="1" applyProtection="1">
      <alignment horizontal="center" vertical="top"/>
      <protection locked="0"/>
    </xf>
    <xf numFmtId="0" fontId="7" fillId="0" borderId="14" xfId="2" applyFont="1" applyFill="1" applyBorder="1" applyAlignment="1" applyProtection="1">
      <alignment vertical="top"/>
      <protection locked="0"/>
    </xf>
    <xf numFmtId="4" fontId="7" fillId="0" borderId="14" xfId="2" applyNumberFormat="1" applyFont="1" applyFill="1" applyBorder="1" applyAlignment="1" applyProtection="1">
      <alignment vertical="top"/>
      <protection locked="0"/>
    </xf>
    <xf numFmtId="4" fontId="7" fillId="0" borderId="5" xfId="2" applyNumberFormat="1" applyFont="1" applyFill="1" applyBorder="1" applyAlignment="1" applyProtection="1">
      <alignment vertical="top"/>
      <protection locked="0"/>
    </xf>
    <xf numFmtId="4" fontId="3" fillId="0" borderId="1" xfId="2" applyNumberFormat="1" applyFont="1" applyFill="1" applyBorder="1" applyAlignment="1" applyProtection="1">
      <alignment vertical="top"/>
      <protection locked="0"/>
    </xf>
    <xf numFmtId="4" fontId="3" fillId="0" borderId="2" xfId="2" applyNumberFormat="1" applyFont="1" applyFill="1" applyBorder="1" applyAlignment="1" applyProtection="1">
      <alignment vertical="top"/>
      <protection locked="0"/>
    </xf>
    <xf numFmtId="4" fontId="7" fillId="0" borderId="10" xfId="2" applyNumberFormat="1" applyFont="1" applyFill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justify" vertical="top" wrapText="1"/>
    </xf>
    <xf numFmtId="3" fontId="3" fillId="0" borderId="6" xfId="2" applyNumberFormat="1" applyFont="1" applyFill="1" applyBorder="1" applyAlignment="1" applyProtection="1">
      <alignment vertical="top"/>
      <protection locked="0"/>
    </xf>
    <xf numFmtId="0" fontId="7" fillId="0" borderId="7" xfId="2" applyFont="1" applyFill="1" applyBorder="1" applyAlignment="1" applyProtection="1">
      <alignment horizontal="center" vertical="top"/>
    </xf>
    <xf numFmtId="0" fontId="7" fillId="0" borderId="0" xfId="2" applyFont="1" applyFill="1" applyBorder="1" applyAlignment="1" applyProtection="1">
      <alignment horizontal="left" vertical="top" wrapText="1"/>
    </xf>
    <xf numFmtId="3" fontId="7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horizontal="left" vertical="top" wrapText="1"/>
    </xf>
    <xf numFmtId="0" fontId="3" fillId="0" borderId="8" xfId="2" applyFont="1" applyFill="1" applyBorder="1" applyAlignment="1" applyProtection="1">
      <alignment horizontal="left" vertical="top" wrapText="1"/>
    </xf>
    <xf numFmtId="3" fontId="3" fillId="0" borderId="13" xfId="2" applyNumberFormat="1" applyFont="1" applyFill="1" applyBorder="1" applyAlignment="1" applyProtection="1">
      <alignment vertical="top"/>
      <protection locked="0"/>
    </xf>
    <xf numFmtId="0" fontId="3" fillId="0" borderId="7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vertical="top"/>
    </xf>
    <xf numFmtId="0" fontId="3" fillId="0" borderId="7" xfId="3" applyFont="1" applyFill="1" applyBorder="1" applyAlignment="1" applyProtection="1">
      <alignment horizontal="center" vertical="top"/>
    </xf>
    <xf numFmtId="0" fontId="7" fillId="0" borderId="1" xfId="2" quotePrefix="1" applyFont="1" applyFill="1" applyBorder="1" applyAlignment="1" applyProtection="1">
      <alignment horizontal="center" vertical="top"/>
    </xf>
    <xf numFmtId="0" fontId="3" fillId="0" borderId="2" xfId="2" applyFont="1" applyFill="1" applyBorder="1" applyAlignment="1" applyProtection="1">
      <alignment horizontal="center" vertical="top" wrapText="1"/>
    </xf>
    <xf numFmtId="3" fontId="3" fillId="0" borderId="9" xfId="2" applyNumberFormat="1" applyFont="1" applyFill="1" applyBorder="1" applyAlignment="1" applyProtection="1">
      <alignment vertical="top"/>
      <protection locked="0"/>
    </xf>
    <xf numFmtId="0" fontId="7" fillId="0" borderId="14" xfId="2" quotePrefix="1" applyFont="1" applyFill="1" applyBorder="1" applyAlignment="1" applyProtection="1">
      <alignment horizontal="center" vertical="top"/>
      <protection locked="0"/>
    </xf>
    <xf numFmtId="4" fontId="3" fillId="0" borderId="14" xfId="2" applyNumberFormat="1" applyFont="1" applyFill="1" applyBorder="1" applyAlignment="1" applyProtection="1">
      <alignment vertical="top"/>
      <protection locked="0"/>
    </xf>
    <xf numFmtId="4" fontId="3" fillId="0" borderId="3" xfId="2" applyNumberFormat="1" applyFont="1" applyFill="1" applyBorder="1" applyAlignment="1" applyProtection="1">
      <alignment vertical="top"/>
      <protection locked="0"/>
    </xf>
    <xf numFmtId="4" fontId="3" fillId="0" borderId="10" xfId="2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2" applyFont="1" applyFill="1" applyBorder="1" applyAlignment="1" applyProtection="1">
      <alignment vertical="top" wrapText="1"/>
      <protection locked="0"/>
    </xf>
    <xf numFmtId="0" fontId="0" fillId="0" borderId="0" xfId="2" applyFont="1" applyFill="1" applyBorder="1" applyAlignment="1" applyProtection="1">
      <alignment vertical="top"/>
      <protection locked="0"/>
    </xf>
    <xf numFmtId="0" fontId="0" fillId="0" borderId="0" xfId="2" applyFont="1" applyFill="1" applyBorder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Fill="1" applyBorder="1" applyAlignment="1" applyProtection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Fill="1" applyBorder="1" applyAlignment="1" applyProtection="1">
      <alignment horizontal="left" vertical="top" wrapText="1"/>
    </xf>
    <xf numFmtId="0" fontId="3" fillId="0" borderId="8" xfId="7" applyFont="1" applyFill="1" applyBorder="1" applyAlignment="1" applyProtection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Fill="1" applyBorder="1" applyAlignment="1" applyProtection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Fill="1" applyBorder="1" applyAlignment="1">
      <alignment horizontal="center"/>
    </xf>
    <xf numFmtId="0" fontId="16" fillId="0" borderId="3" xfId="5" applyFont="1" applyFill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Font="1" applyBorder="1"/>
    <xf numFmtId="0" fontId="6" fillId="0" borderId="0" xfId="0" applyFont="1" applyBorder="1"/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8">
    <cellStyle name="Millares" xfId="1" builtinId="3"/>
    <cellStyle name="Millares 2 19" xfId="6"/>
    <cellStyle name="Normal" xfId="0" builtinId="0"/>
    <cellStyle name="Normal 2" xfId="4"/>
    <cellStyle name="Normal 2 18 2" xfId="7"/>
    <cellStyle name="Normal 2 2" xfId="3"/>
    <cellStyle name="Normal 2 3" xfId="2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63"/>
  <sheetViews>
    <sheetView showGridLines="0" tabSelected="1" zoomScaleNormal="100" workbookViewId="0">
      <selection activeCell="K15" sqref="K15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107744756.66</v>
      </c>
      <c r="E11" s="26">
        <f t="shared" si="0"/>
        <v>108211756.66</v>
      </c>
      <c r="F11" s="26">
        <v>997629.05</v>
      </c>
      <c r="G11" s="26">
        <v>987172.72</v>
      </c>
      <c r="H11" s="26">
        <f t="shared" si="1"/>
        <v>520172.72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3358203.02</v>
      </c>
      <c r="E12" s="26">
        <f t="shared" si="0"/>
        <v>415361499.01999998</v>
      </c>
      <c r="F12" s="26">
        <v>31803512.260000002</v>
      </c>
      <c r="G12" s="26">
        <v>31803512.260000002</v>
      </c>
      <c r="H12" s="26">
        <f t="shared" si="1"/>
        <v>-380199783.74000001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19439489.559999999</v>
      </c>
      <c r="E13" s="26">
        <f t="shared" si="0"/>
        <v>87859396.549999997</v>
      </c>
      <c r="F13" s="26">
        <v>27277442.32</v>
      </c>
      <c r="G13" s="26">
        <v>27277442.32</v>
      </c>
      <c r="H13" s="26">
        <f t="shared" si="1"/>
        <v>-41142464.669999994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2">SUM(D5:D14)</f>
        <v>130542449.23999999</v>
      </c>
      <c r="E16" s="31">
        <f t="shared" si="2"/>
        <v>611432652.2299999</v>
      </c>
      <c r="F16" s="31">
        <f t="shared" si="2"/>
        <v>60078583.630000003</v>
      </c>
      <c r="G16" s="32">
        <f t="shared" si="2"/>
        <v>60068127.299999997</v>
      </c>
      <c r="H16" s="33">
        <f t="shared" si="2"/>
        <v>-420822075.69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6">SUM(C32:C35)</f>
        <v>68886906.989999995</v>
      </c>
      <c r="D31" s="55">
        <f t="shared" si="6"/>
        <v>127184246.22</v>
      </c>
      <c r="E31" s="55">
        <f t="shared" si="6"/>
        <v>196071153.20999998</v>
      </c>
      <c r="F31" s="55">
        <f t="shared" si="6"/>
        <v>28275071.370000001</v>
      </c>
      <c r="G31" s="55">
        <f t="shared" si="6"/>
        <v>28264615.039999999</v>
      </c>
      <c r="H31" s="55">
        <f t="shared" si="6"/>
        <v>-40622291.949999996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107744756.66</v>
      </c>
      <c r="E34" s="52">
        <f>C34+D34</f>
        <v>108211756.66</v>
      </c>
      <c r="F34" s="52">
        <v>997629.05</v>
      </c>
      <c r="G34" s="52">
        <v>987172.72</v>
      </c>
      <c r="H34" s="52">
        <f t="shared" si="7"/>
        <v>520172.72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19439489.559999999</v>
      </c>
      <c r="E35" s="52">
        <f>C35+D35</f>
        <v>87859396.549999997</v>
      </c>
      <c r="F35" s="52">
        <v>27277442.32</v>
      </c>
      <c r="G35" s="52">
        <v>27277442.32</v>
      </c>
      <c r="H35" s="52">
        <f t="shared" si="7"/>
        <v>-41142464.669999994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9">SUM(D37+D31+D21)</f>
        <v>127184246.22</v>
      </c>
      <c r="E39" s="61">
        <f t="shared" si="9"/>
        <v>196071153.20999998</v>
      </c>
      <c r="F39" s="61">
        <f t="shared" si="9"/>
        <v>28275071.370000001</v>
      </c>
      <c r="G39" s="61">
        <f t="shared" si="9"/>
        <v>28264615.039999999</v>
      </c>
      <c r="H39" s="49">
        <f t="shared" si="9"/>
        <v>-40622291.949999996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s="66" t="s">
        <v>36</v>
      </c>
    </row>
    <row r="42" spans="1:9" ht="22.5" x14ac:dyDescent="0.2">
      <c r="B42" s="67" t="s">
        <v>37</v>
      </c>
    </row>
    <row r="43" spans="1:9" x14ac:dyDescent="0.2">
      <c r="B43" s="68" t="s">
        <v>38</v>
      </c>
    </row>
    <row r="44" spans="1:9" ht="30.75" customHeight="1" x14ac:dyDescent="0.2">
      <c r="B44" s="69" t="s">
        <v>39</v>
      </c>
      <c r="C44" s="69"/>
      <c r="D44" s="69"/>
      <c r="E44" s="69"/>
      <c r="F44" s="69"/>
      <c r="G44" s="69"/>
      <c r="H44" s="69"/>
    </row>
    <row r="45" spans="1:9" x14ac:dyDescent="0.2">
      <c r="A45" s="70" t="s">
        <v>40</v>
      </c>
      <c r="B45" s="71"/>
      <c r="C45" s="72" t="s">
        <v>41</v>
      </c>
      <c r="D45" s="72"/>
      <c r="E45" s="72"/>
      <c r="F45" s="72"/>
      <c r="G45" s="72"/>
      <c r="H45" s="73" t="s">
        <v>3</v>
      </c>
      <c r="I45" s="74"/>
    </row>
    <row r="46" spans="1:9" ht="22.5" x14ac:dyDescent="0.2">
      <c r="A46" s="75"/>
      <c r="B46" s="76"/>
      <c r="C46" s="77" t="s">
        <v>4</v>
      </c>
      <c r="D46" s="78" t="s">
        <v>5</v>
      </c>
      <c r="E46" s="78" t="s">
        <v>6</v>
      </c>
      <c r="F46" s="78" t="s">
        <v>7</v>
      </c>
      <c r="G46" s="79" t="s">
        <v>8</v>
      </c>
      <c r="H46" s="80"/>
      <c r="I46" s="74"/>
    </row>
    <row r="47" spans="1:9" x14ac:dyDescent="0.2">
      <c r="A47" s="81"/>
      <c r="B47" s="82"/>
      <c r="C47" s="83" t="s">
        <v>9</v>
      </c>
      <c r="D47" s="84" t="s">
        <v>10</v>
      </c>
      <c r="E47" s="84" t="s">
        <v>42</v>
      </c>
      <c r="F47" s="84" t="s">
        <v>12</v>
      </c>
      <c r="G47" s="84" t="s">
        <v>13</v>
      </c>
      <c r="H47" s="84" t="s">
        <v>43</v>
      </c>
      <c r="I47" s="74"/>
    </row>
    <row r="48" spans="1:9" ht="12.75" x14ac:dyDescent="0.2">
      <c r="A48" s="85"/>
      <c r="B48" s="86"/>
      <c r="C48" s="87"/>
      <c r="D48" s="87"/>
      <c r="E48" s="87"/>
      <c r="F48" s="87"/>
      <c r="G48" s="87"/>
      <c r="H48" s="87"/>
      <c r="I48" s="74"/>
    </row>
    <row r="49" spans="1:9" x14ac:dyDescent="0.2">
      <c r="A49" s="88"/>
      <c r="B49" s="89"/>
      <c r="C49" s="90"/>
      <c r="D49" s="90"/>
      <c r="E49" s="90"/>
      <c r="F49" s="90"/>
      <c r="G49" s="90"/>
      <c r="H49" s="90"/>
      <c r="I49" s="74"/>
    </row>
    <row r="50" spans="1:9" x14ac:dyDescent="0.2">
      <c r="A50" s="91"/>
      <c r="B50" s="92"/>
      <c r="C50" s="93"/>
      <c r="D50" s="94"/>
      <c r="E50" s="94"/>
      <c r="F50" s="94"/>
      <c r="G50" s="94"/>
      <c r="H50" s="94"/>
      <c r="I50" s="74"/>
    </row>
    <row r="51" spans="1:9" x14ac:dyDescent="0.2">
      <c r="A51" s="95" t="s">
        <v>32</v>
      </c>
      <c r="B51" s="96"/>
      <c r="C51" s="97">
        <f t="shared" ref="C51:H51" si="10">SUM(C52:C52)</f>
        <v>412003296</v>
      </c>
      <c r="D51" s="98">
        <f t="shared" si="10"/>
        <v>3358203.02</v>
      </c>
      <c r="E51" s="98">
        <f t="shared" si="10"/>
        <v>415361499.01999998</v>
      </c>
      <c r="F51" s="98">
        <f t="shared" si="10"/>
        <v>31803512.260000002</v>
      </c>
      <c r="G51" s="98">
        <f t="shared" si="10"/>
        <v>31803512.260000002</v>
      </c>
      <c r="H51" s="98">
        <f t="shared" si="10"/>
        <v>-380199783.74000001</v>
      </c>
      <c r="I51" s="74"/>
    </row>
    <row r="52" spans="1:9" x14ac:dyDescent="0.2">
      <c r="A52" s="91"/>
      <c r="B52" s="99"/>
      <c r="C52" s="93">
        <v>412003296</v>
      </c>
      <c r="D52" s="94">
        <v>3358203.02</v>
      </c>
      <c r="E52" s="94">
        <f t="shared" ref="E52" si="11">C52+D52</f>
        <v>415361499.01999998</v>
      </c>
      <c r="F52" s="94">
        <v>31803512.260000002</v>
      </c>
      <c r="G52" s="94">
        <v>31803512.260000002</v>
      </c>
      <c r="H52" s="100">
        <f t="shared" ref="H52" si="12">G52-C52</f>
        <v>-380199783.74000001</v>
      </c>
      <c r="I52" s="74"/>
    </row>
    <row r="53" spans="1:9" x14ac:dyDescent="0.2">
      <c r="A53" s="101"/>
      <c r="B53" s="102" t="s">
        <v>25</v>
      </c>
      <c r="C53" s="103">
        <f>+C51</f>
        <v>412003296</v>
      </c>
      <c r="D53" s="103">
        <f t="shared" ref="D53:G53" si="13">+D51</f>
        <v>3358203.02</v>
      </c>
      <c r="E53" s="103">
        <f t="shared" si="13"/>
        <v>415361499.01999998</v>
      </c>
      <c r="F53" s="103">
        <f>+F51</f>
        <v>31803512.260000002</v>
      </c>
      <c r="G53" s="103">
        <f t="shared" si="13"/>
        <v>31803512.260000002</v>
      </c>
      <c r="H53" s="104">
        <f>+G53-C53</f>
        <v>-380199783.74000001</v>
      </c>
      <c r="I53" s="74"/>
    </row>
    <row r="54" spans="1:9" x14ac:dyDescent="0.2">
      <c r="A54" s="105"/>
      <c r="B54" s="105"/>
      <c r="C54" s="106">
        <f t="shared" ref="C54:G54" si="14">+C53+C39</f>
        <v>480890202.99000001</v>
      </c>
      <c r="D54" s="106">
        <f t="shared" si="14"/>
        <v>130542449.23999999</v>
      </c>
      <c r="E54" s="106">
        <f t="shared" si="14"/>
        <v>611432652.23000002</v>
      </c>
      <c r="F54" s="106">
        <f t="shared" si="14"/>
        <v>60078583.630000003</v>
      </c>
      <c r="G54" s="106">
        <f t="shared" si="14"/>
        <v>60068127.299999997</v>
      </c>
      <c r="H54" s="106">
        <f>+H53+H39</f>
        <v>-420822075.69</v>
      </c>
      <c r="I54" s="74"/>
    </row>
    <row r="55" spans="1:9" s="68" customFormat="1" x14ac:dyDescent="0.2">
      <c r="A55" s="66" t="s">
        <v>44</v>
      </c>
      <c r="B55" s="66"/>
      <c r="C55" s="66"/>
      <c r="D55" s="66"/>
      <c r="E55" s="66"/>
      <c r="F55" s="66"/>
      <c r="G55" s="66"/>
      <c r="H55" s="66"/>
      <c r="I55" s="107"/>
    </row>
    <row r="56" spans="1:9" s="68" customFormat="1" x14ac:dyDescent="0.2">
      <c r="A56" s="108" t="s">
        <v>45</v>
      </c>
      <c r="B56" s="109"/>
      <c r="C56" s="110"/>
      <c r="D56" s="110"/>
      <c r="E56" s="111"/>
      <c r="F56" s="111"/>
      <c r="G56" s="111"/>
    </row>
    <row r="57" spans="1:9" s="68" customFormat="1" x14ac:dyDescent="0.2">
      <c r="A57" s="112"/>
      <c r="B57" s="109"/>
      <c r="C57" s="110"/>
      <c r="D57" s="110"/>
      <c r="E57" s="110"/>
      <c r="F57" s="110"/>
      <c r="G57" s="110"/>
    </row>
    <row r="58" spans="1:9" s="68" customFormat="1" x14ac:dyDescent="0.2">
      <c r="A58" s="112"/>
      <c r="B58" s="66"/>
      <c r="C58" s="113"/>
      <c r="D58" s="113"/>
      <c r="E58" s="113"/>
      <c r="F58" s="113"/>
      <c r="G58" s="113"/>
    </row>
    <row r="59" spans="1:9" s="68" customFormat="1" x14ac:dyDescent="0.2">
      <c r="A59" s="112"/>
      <c r="B59" s="114"/>
      <c r="C59" s="112"/>
      <c r="D59" s="112"/>
      <c r="E59" s="115"/>
      <c r="F59" s="115"/>
      <c r="G59" s="115"/>
    </row>
    <row r="60" spans="1:9" s="68" customFormat="1" x14ac:dyDescent="0.2">
      <c r="A60" s="112"/>
      <c r="B60" s="116" t="s">
        <v>46</v>
      </c>
      <c r="C60" s="66"/>
      <c r="D60" s="66"/>
      <c r="E60" s="117" t="s">
        <v>47</v>
      </c>
      <c r="F60" s="117"/>
      <c r="G60" s="117"/>
    </row>
    <row r="61" spans="1:9" s="68" customFormat="1" x14ac:dyDescent="0.2">
      <c r="A61" s="112"/>
      <c r="B61" s="116" t="s">
        <v>48</v>
      </c>
      <c r="C61" s="66"/>
      <c r="D61" s="66"/>
      <c r="E61" s="118" t="s">
        <v>49</v>
      </c>
      <c r="F61" s="118"/>
      <c r="G61" s="118"/>
    </row>
    <row r="62" spans="1:9" s="68" customFormat="1" x14ac:dyDescent="0.2"/>
    <row r="63" spans="1:9" s="68" customFormat="1" x14ac:dyDescent="0.2"/>
  </sheetData>
  <sheetProtection formatCells="0" formatColumns="0" formatRows="0" insertRows="0" autoFilter="0"/>
  <mergeCells count="15">
    <mergeCell ref="E60:G60"/>
    <mergeCell ref="E61:G61"/>
    <mergeCell ref="A31:B31"/>
    <mergeCell ref="B44:H44"/>
    <mergeCell ref="A45:B47"/>
    <mergeCell ref="C45:G45"/>
    <mergeCell ref="H45:H46"/>
    <mergeCell ref="A51:B5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2020-06-23T18:57:26Z</dcterms:created>
  <dcterms:modified xsi:type="dcterms:W3CDTF">2020-06-23T18:58:44Z</dcterms:modified>
</cp:coreProperties>
</file>