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1-contable/excel/"/>
    </mc:Choice>
  </mc:AlternateContent>
  <xr:revisionPtr revIDLastSave="0" documentId="8_{77DAC794-6276-4956-9CD0-9C0BA197B429}" xr6:coauthVersionLast="45" xr6:coauthVersionMax="45" xr10:uidLastSave="{00000000-0000-0000-0000-000000000000}"/>
  <bookViews>
    <workbookView xWindow="-120" yWindow="-120" windowWidth="29040" windowHeight="15840" xr2:uid="{A2B0C13A-A691-4B31-A3C2-5ABC45E8D75F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D60" i="1" s="1"/>
  <c r="C57" i="1"/>
  <c r="C60" i="1" s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5" i="1"/>
  <c r="D23" i="1" s="1"/>
  <c r="D62" i="1" s="1"/>
  <c r="C5" i="1"/>
  <c r="C23" i="1" s="1"/>
  <c r="C62" i="1" s="1"/>
</calcChain>
</file>

<file path=xl/sharedStrings.xml><?xml version="1.0" encoding="utf-8"?>
<sst xmlns="http://schemas.openxmlformats.org/spreadsheetml/2006/main" count="80" uniqueCount="64">
  <si>
    <t>Instituto de Infraestructura Fisica Educativa  de Guanajuato
Estado de Actividades
Del 1 de Enero al 30 de junio de 2020</t>
  </si>
  <si>
    <t>INGRESOS Y OTROS BENEFICIOS</t>
  </si>
  <si>
    <t>Ingresos de Gestión</t>
  </si>
  <si>
    <t>XX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</si>
  <si>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</si>
  <si>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</si>
  <si>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</si>
  <si>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</si>
  <si>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</si>
  <si>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</si>
  <si>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</si>
  <si>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</si>
  <si>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</si>
  <si>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</si>
  <si>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</si>
  <si>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</si>
  <si>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</si>
  <si>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</si>
  <si>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</si>
  <si>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</si>
  <si>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</si>
  <si>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</si>
  <si>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</si>
  <si>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</si>
  <si>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</si>
  <si>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</si>
  <si>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</si>
  <si>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</si>
  <si>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</si>
  <si>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</si>
  <si>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</si>
  <si>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</si>
  <si>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</si>
  <si>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</si>
  <si>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</si>
  <si>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</si>
  <si>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</si>
  <si>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</si>
  <si>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</si>
  <si>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</si>
  <si>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</si>
  <si>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</si>
  <si>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</si>
  <si>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</si>
  <si>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</si>
  <si>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</si>
  <si>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</si>
  <si>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</si>
  <si>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</si>
  <si>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</si>
  <si>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</si>
  <si>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</si>
  <si>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</si>
  <si>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</si>
  <si>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</si>
  <si>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</si>
  <si>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</si>
  <si>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</si>
  <si>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>_______________________________</t>
  </si>
  <si>
    <t>_____________________________</t>
  </si>
  <si>
    <t>Ing. Pedro Peredo Medina</t>
  </si>
  <si>
    <t>C.P. Cecilio Zamarripa Aguirre</t>
  </si>
  <si>
    <t xml:space="preserve">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</si>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</sst>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7"/>
      <color rgb="FF121212"/>
      <name val="BentonSansBBVA-Book"/>
    </font>
    <font>
      <sz val="18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8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vertical="top"/>
      <protection locked="0"/>
    </xf>
    <xf numFmtId="0" fontId="2" fillId="0" borderId="4" xfId="3" applyBorder="1" applyAlignment="1" applyProtection="1">
      <alignment horizontal="right" vertical="top"/>
      <protection locked="0"/>
    </xf>
    <xf numFmtId="0" fontId="3" fillId="0" borderId="0" xfId="3" applyFont="1" applyAlignment="1" applyProtection="1">
      <alignment horizontal="left" vertical="center" indent="7"/>
      <protection locked="0"/>
    </xf>
    <xf numFmtId="0" fontId="3" fillId="0" borderId="5" xfId="3" applyFont="1" applyBorder="1" applyAlignment="1" applyProtection="1">
      <alignment horizontal="left" vertical="center" indent="7"/>
      <protection locked="0"/>
    </xf>
    <xf numFmtId="0" fontId="3" fillId="0" borderId="4" xfId="3" applyFont="1" applyBorder="1" applyAlignment="1" applyProtection="1">
      <alignment horizontal="left" vertical="top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5" xfId="3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4" xfId="3" applyFont="1" applyBorder="1" applyAlignment="1" applyProtection="1">
      <alignment vertical="top"/>
      <protection locked="0"/>
    </xf>
    <xf numFmtId="3" fontId="3" fillId="0" borderId="0" xfId="4" applyNumberFormat="1" applyFont="1" applyAlignment="1" applyProtection="1">
      <alignment vertical="top" wrapText="1"/>
      <protection locked="0"/>
    </xf>
    <xf numFmtId="3" fontId="3" fillId="0" borderId="5" xfId="4" applyNumberFormat="1" applyFont="1" applyBorder="1" applyAlignment="1" applyProtection="1">
      <alignment vertical="top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2" fillId="0" borderId="4" xfId="3" applyBorder="1" applyAlignment="1" applyProtection="1">
      <alignment horizontal="left" vertical="center" indent="2"/>
      <protection locked="0"/>
    </xf>
    <xf numFmtId="3" fontId="2" fillId="0" borderId="0" xfId="3" applyNumberFormat="1" applyProtection="1">
      <protection locked="0"/>
    </xf>
    <xf numFmtId="3" fontId="2" fillId="0" borderId="5" xfId="3" applyNumberFormat="1" applyBorder="1" applyProtection="1">
      <protection locked="0"/>
    </xf>
    <xf numFmtId="0" fontId="3" fillId="0" borderId="4" xfId="3" applyFont="1" applyBorder="1" applyAlignment="1" applyProtection="1">
      <alignment vertical="top" wrapText="1"/>
      <protection locked="0"/>
    </xf>
    <xf numFmtId="3" fontId="3" fillId="0" borderId="0" xfId="4" applyNumberFormat="1" applyFont="1" applyAlignment="1" applyProtection="1">
      <alignment vertical="center" wrapText="1"/>
      <protection locked="0"/>
    </xf>
    <xf numFmtId="3" fontId="3" fillId="0" borderId="5" xfId="4" applyNumberFormat="1" applyFont="1" applyBorder="1" applyAlignment="1" applyProtection="1">
      <alignment vertical="center" wrapText="1"/>
      <protection locked="0"/>
    </xf>
    <xf numFmtId="0" fontId="2" fillId="0" borderId="4" xfId="3" applyBorder="1" applyAlignment="1" applyProtection="1">
      <alignment horizontal="left" vertical="top" indent="2"/>
      <protection locked="0"/>
    </xf>
    <xf numFmtId="3" fontId="2" fillId="0" borderId="0" xfId="3" applyNumberFormat="1" applyAlignment="1" applyProtection="1">
      <alignment vertical="center"/>
      <protection locked="0"/>
    </xf>
    <xf numFmtId="3" fontId="2" fillId="0" borderId="5" xfId="3" applyNumberFormat="1" applyBorder="1" applyAlignment="1" applyProtection="1">
      <alignment vertical="center"/>
      <protection locked="0"/>
    </xf>
    <xf numFmtId="4" fontId="6" fillId="0" borderId="0" xfId="0" applyNumberFormat="1" applyFont="1"/>
    <xf numFmtId="0" fontId="7" fillId="0" borderId="0" xfId="3" applyFont="1" applyAlignment="1" applyProtection="1">
      <alignment vertical="top"/>
      <protection locked="0"/>
    </xf>
    <xf numFmtId="0" fontId="8" fillId="0" borderId="4" xfId="3" applyFont="1" applyBorder="1" applyAlignment="1" applyProtection="1">
      <alignment horizontal="left" vertical="top"/>
      <protection locked="0"/>
    </xf>
    <xf numFmtId="3" fontId="3" fillId="0" borderId="5" xfId="3" applyNumberFormat="1" applyFont="1" applyBorder="1" applyAlignment="1" applyProtection="1">
      <alignment vertical="top"/>
      <protection locked="0"/>
    </xf>
    <xf numFmtId="44" fontId="9" fillId="0" borderId="0" xfId="2" applyFont="1" applyAlignment="1" applyProtection="1">
      <alignment vertical="top"/>
      <protection locked="0"/>
    </xf>
    <xf numFmtId="3" fontId="3" fillId="0" borderId="0" xfId="4" applyNumberFormat="1" applyFont="1" applyAlignment="1" applyProtection="1">
      <alignment vertical="top"/>
      <protection locked="0"/>
    </xf>
    <xf numFmtId="3" fontId="3" fillId="0" borderId="0" xfId="3" applyNumberFormat="1" applyFont="1" applyAlignment="1" applyProtection="1">
      <alignment horizontal="center" vertical="center"/>
      <protection locked="0"/>
    </xf>
    <xf numFmtId="3" fontId="3" fillId="0" borderId="5" xfId="3" applyNumberFormat="1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vertical="top"/>
      <protection locked="0"/>
    </xf>
    <xf numFmtId="4" fontId="11" fillId="0" borderId="0" xfId="3" applyNumberFormat="1" applyFont="1" applyAlignment="1" applyProtection="1">
      <alignment vertical="top"/>
      <protection locked="0"/>
    </xf>
    <xf numFmtId="0" fontId="12" fillId="0" borderId="0" xfId="3" applyFont="1" applyAlignment="1" applyProtection="1">
      <alignment vertical="top"/>
      <protection locked="0"/>
    </xf>
    <xf numFmtId="44" fontId="13" fillId="0" borderId="0" xfId="2" applyFont="1" applyAlignment="1" applyProtection="1">
      <alignment vertical="top"/>
      <protection locked="0"/>
    </xf>
    <xf numFmtId="44" fontId="14" fillId="0" borderId="0" xfId="3" applyNumberFormat="1" applyFont="1" applyAlignment="1" applyProtection="1">
      <alignment vertical="top"/>
      <protection locked="0"/>
    </xf>
    <xf numFmtId="0" fontId="14" fillId="0" borderId="0" xfId="3" applyFont="1" applyAlignment="1" applyProtection="1">
      <alignment vertical="top"/>
      <protection locked="0"/>
    </xf>
    <xf numFmtId="0" fontId="15" fillId="0" borderId="0" xfId="3" applyFont="1" applyAlignment="1" applyProtection="1">
      <alignment vertical="top"/>
      <protection locked="0"/>
    </xf>
    <xf numFmtId="0" fontId="3" fillId="0" borderId="6" xfId="3" applyFont="1" applyBorder="1" applyAlignment="1" applyProtection="1">
      <alignment horizontal="right" vertical="top"/>
      <protection locked="0"/>
    </xf>
    <xf numFmtId="4" fontId="2" fillId="0" borderId="7" xfId="3" applyNumberFormat="1" applyBorder="1" applyAlignment="1" applyProtection="1">
      <alignment vertical="top"/>
      <protection locked="0"/>
    </xf>
    <xf numFmtId="4" fontId="2" fillId="0" borderId="8" xfId="3" applyNumberFormat="1" applyBorder="1" applyAlignment="1" applyProtection="1">
      <alignment vertical="top"/>
      <protection locked="0"/>
    </xf>
    <xf numFmtId="0" fontId="16" fillId="0" borderId="0" xfId="0" applyFont="1"/>
    <xf numFmtId="0" fontId="2" fillId="0" borderId="0" xfId="3" applyAlignment="1" applyProtection="1">
      <alignment horizontal="right"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16" fillId="3" borderId="0" xfId="0" applyFont="1" applyFill="1"/>
    <xf numFmtId="0" fontId="2" fillId="3" borderId="0" xfId="0" applyFont="1" applyFill="1" applyAlignment="1" applyProtection="1">
      <alignment horizontal="center" vertical="center"/>
      <protection locked="0"/>
    </xf>
    <xf numFmtId="43" fontId="2" fillId="3" borderId="0" xfId="1" applyFont="1" applyFill="1"/>
    <xf numFmtId="0" fontId="16" fillId="0" borderId="0" xfId="0" applyFont="1" applyAlignment="1">
      <alignment horizontal="center"/>
    </xf>
    <xf numFmtId="43" fontId="2" fillId="3" borderId="0" xfId="1" applyFont="1" applyFill="1" applyAlignment="1">
      <alignment vertical="top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16" fillId="3" borderId="0" xfId="0" applyFont="1" applyFill="1" applyAlignment="1" applyProtection="1">
      <alignment horizontal="center"/>
      <protection locked="0"/>
    </xf>
  </cellXfs>
  <cellStyles count="5">
    <cellStyle name="Millares" xfId="1" builtinId="3"/>
    <cellStyle name="Millares 2 5 2" xfId="4" xr:uid="{C3D2AC47-05EF-448A-96CC-087CA1CA6DAD}"/>
    <cellStyle name="Moneda" xfId="2" builtinId="4"/>
    <cellStyle name="Normal" xfId="0" builtinId="0"/>
    <cellStyle name="Normal 2 2" xfId="3" xr:uid="{CCFD9965-2818-4168-B825-8F3C74F3F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UENTA%20PUBLICA%202DO%20TRIMESTRE%202020%20AMB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3846-A995-4C48-9BC4-3E0E5A7441C1}">
  <sheetPr>
    <tabColor rgb="FF973983"/>
    <pageSetUpPr fitToPage="1"/>
  </sheetPr>
  <dimension ref="B2:M73"/>
  <sheetViews>
    <sheetView showGridLines="0" tabSelected="1" topLeftCell="A49" zoomScaleNormal="100" workbookViewId="0">
      <selection activeCell="C5" sqref="C5:D62"/>
    </sheetView>
  </sheetViews>
  <sheetFormatPr baseColWidth="10" defaultColWidth="12" defaultRowHeight="12.75"/>
  <cols>
    <col min="1" max="1" width="12" style="4"/>
    <col min="2" max="2" width="101.83203125" style="44" customWidth="1"/>
    <col min="3" max="3" width="19" style="4" customWidth="1"/>
    <col min="4" max="4" width="24.83203125" style="4" customWidth="1"/>
    <col min="5" max="9" width="12" style="4"/>
    <col min="10" max="10" width="31.6640625" style="4" customWidth="1"/>
    <col min="11" max="16384" width="12" style="4"/>
  </cols>
  <sheetData>
    <row r="2" spans="2:5" ht="39.950000000000003" customHeight="1">
      <c r="B2" s="1" t="s">
        <v>0</v>
      </c>
      <c r="C2" s="2"/>
      <c r="D2" s="3"/>
    </row>
    <row r="3" spans="2:5">
      <c r="B3" s="5"/>
      <c r="C3" s="6">
        <v>2020</v>
      </c>
      <c r="D3" s="7">
        <v>2019</v>
      </c>
    </row>
    <row r="4" spans="2:5" s="11" customFormat="1">
      <c r="B4" s="8" t="s">
        <v>1</v>
      </c>
      <c r="C4" s="9"/>
      <c r="D4" s="10"/>
    </row>
    <row r="5" spans="2:5">
      <c r="B5" s="12" t="s">
        <v>2</v>
      </c>
      <c r="C5" s="13">
        <f>SUM(C6:C12)</f>
        <v>69250</v>
      </c>
      <c r="D5" s="14">
        <f>SUM(D6:D12)</f>
        <v>1065001.57</v>
      </c>
      <c r="E5" s="15" t="s">
        <v>3</v>
      </c>
    </row>
    <row r="6" spans="2:5">
      <c r="B6" s="16" t="s">
        <v>4</v>
      </c>
      <c r="C6" s="17">
        <v>0</v>
      </c>
      <c r="D6" s="18">
        <v>0</v>
      </c>
      <c r="E6" s="15">
        <v>4110</v>
      </c>
    </row>
    <row r="7" spans="2:5">
      <c r="B7" s="16" t="s">
        <v>5</v>
      </c>
      <c r="C7" s="17">
        <v>0</v>
      </c>
      <c r="D7" s="18">
        <v>0</v>
      </c>
      <c r="E7" s="15">
        <v>4120</v>
      </c>
    </row>
    <row r="8" spans="2:5">
      <c r="B8" s="16" t="s">
        <v>6</v>
      </c>
      <c r="C8" s="17">
        <v>0</v>
      </c>
      <c r="D8" s="18">
        <v>0</v>
      </c>
      <c r="E8" s="15">
        <v>4130</v>
      </c>
    </row>
    <row r="9" spans="2:5">
      <c r="B9" s="16" t="s">
        <v>7</v>
      </c>
      <c r="C9" s="17">
        <v>0</v>
      </c>
      <c r="D9" s="18">
        <v>0</v>
      </c>
      <c r="E9" s="15">
        <v>4140</v>
      </c>
    </row>
    <row r="10" spans="2:5">
      <c r="B10" s="16" t="s">
        <v>8</v>
      </c>
      <c r="C10" s="17">
        <v>0</v>
      </c>
      <c r="D10" s="18">
        <v>0</v>
      </c>
      <c r="E10" s="15">
        <v>4150</v>
      </c>
    </row>
    <row r="11" spans="2:5">
      <c r="B11" s="16" t="s">
        <v>9</v>
      </c>
      <c r="C11" s="17">
        <v>0</v>
      </c>
      <c r="D11" s="18">
        <v>0</v>
      </c>
      <c r="E11" s="15">
        <v>4160</v>
      </c>
    </row>
    <row r="12" spans="2:5">
      <c r="B12" s="16" t="s">
        <v>10</v>
      </c>
      <c r="C12" s="17">
        <v>69250</v>
      </c>
      <c r="D12" s="18">
        <v>1065001.57</v>
      </c>
      <c r="E12" s="15">
        <v>4170</v>
      </c>
    </row>
    <row r="13" spans="2:5" ht="38.25">
      <c r="B13" s="19" t="s">
        <v>11</v>
      </c>
      <c r="C13" s="20">
        <f>SUM(C14:C15)</f>
        <v>47886864.140000001</v>
      </c>
      <c r="D13" s="21">
        <f>SUM(D14:D15)</f>
        <v>209630323.01999998</v>
      </c>
      <c r="E13" s="15" t="s">
        <v>3</v>
      </c>
    </row>
    <row r="14" spans="2:5">
      <c r="B14" s="22" t="s">
        <v>12</v>
      </c>
      <c r="C14" s="23">
        <v>0</v>
      </c>
      <c r="D14" s="24">
        <v>105490307.23999999</v>
      </c>
      <c r="E14" s="15">
        <v>4210</v>
      </c>
    </row>
    <row r="15" spans="2:5">
      <c r="B15" s="22" t="s">
        <v>13</v>
      </c>
      <c r="C15" s="17">
        <v>47886864.140000001</v>
      </c>
      <c r="D15" s="18">
        <v>104140015.78</v>
      </c>
      <c r="E15" s="15">
        <v>4220</v>
      </c>
    </row>
    <row r="16" spans="2:5">
      <c r="B16" s="12" t="s">
        <v>14</v>
      </c>
      <c r="C16" s="13">
        <f>SUM(C17:C21)</f>
        <v>1541552.21</v>
      </c>
      <c r="D16" s="14">
        <f>SUM(D17:D21)</f>
        <v>6366841.0199999996</v>
      </c>
      <c r="E16" s="15" t="s">
        <v>3</v>
      </c>
    </row>
    <row r="17" spans="2:13">
      <c r="B17" s="16" t="s">
        <v>15</v>
      </c>
      <c r="C17" s="17">
        <v>0</v>
      </c>
      <c r="D17" s="18">
        <v>0</v>
      </c>
      <c r="E17" s="15">
        <v>4310</v>
      </c>
    </row>
    <row r="18" spans="2:13">
      <c r="B18" s="16" t="s">
        <v>16</v>
      </c>
      <c r="C18" s="17">
        <v>0</v>
      </c>
      <c r="D18" s="18">
        <v>0</v>
      </c>
      <c r="E18" s="15">
        <v>4320</v>
      </c>
    </row>
    <row r="19" spans="2:13">
      <c r="B19" s="16" t="s">
        <v>17</v>
      </c>
      <c r="C19" s="17">
        <v>0</v>
      </c>
      <c r="D19" s="18">
        <v>0</v>
      </c>
      <c r="E19" s="15">
        <v>4330</v>
      </c>
    </row>
    <row r="20" spans="2:13">
      <c r="B20" s="16" t="s">
        <v>18</v>
      </c>
      <c r="C20" s="17">
        <v>0</v>
      </c>
      <c r="D20" s="18">
        <v>0</v>
      </c>
      <c r="E20" s="15">
        <v>4340</v>
      </c>
    </row>
    <row r="21" spans="2:13" ht="23.25">
      <c r="B21" s="16" t="s">
        <v>19</v>
      </c>
      <c r="C21" s="17">
        <v>1541552.21</v>
      </c>
      <c r="D21" s="18">
        <v>6366841.0199999996</v>
      </c>
      <c r="E21" s="15">
        <v>4390</v>
      </c>
      <c r="J21" s="25"/>
      <c r="K21" s="26"/>
    </row>
    <row r="22" spans="2:13" ht="23.25">
      <c r="B22" s="5"/>
      <c r="C22" s="17"/>
      <c r="D22" s="18"/>
      <c r="E22" s="15" t="s">
        <v>3</v>
      </c>
      <c r="K22" s="26"/>
    </row>
    <row r="23" spans="2:13" ht="23.25">
      <c r="B23" s="27" t="s">
        <v>20</v>
      </c>
      <c r="C23" s="13">
        <f>SUM(C5+C13+C16)</f>
        <v>49497666.350000001</v>
      </c>
      <c r="D23" s="28">
        <f>SUM(D5+D13+D16)</f>
        <v>217062165.60999998</v>
      </c>
      <c r="E23" s="15" t="s">
        <v>3</v>
      </c>
      <c r="J23" s="29"/>
      <c r="K23" s="26"/>
    </row>
    <row r="24" spans="2:13" ht="23.25">
      <c r="B24" s="5"/>
      <c r="C24" s="30"/>
      <c r="D24" s="28"/>
      <c r="E24" s="15" t="s">
        <v>3</v>
      </c>
      <c r="K24" s="26"/>
    </row>
    <row r="25" spans="2:13" s="11" customFormat="1" ht="23.25">
      <c r="B25" s="8" t="s">
        <v>21</v>
      </c>
      <c r="C25" s="31"/>
      <c r="D25" s="32"/>
      <c r="E25" s="33" t="s">
        <v>3</v>
      </c>
      <c r="J25" s="34"/>
      <c r="K25" s="35"/>
    </row>
    <row r="26" spans="2:13" ht="23.25">
      <c r="B26" s="12" t="s">
        <v>22</v>
      </c>
      <c r="C26" s="13">
        <f>SUM(C27:C29)</f>
        <v>43383403.390000001</v>
      </c>
      <c r="D26" s="14">
        <f>SUM(D27:D29)</f>
        <v>205283641.85000002</v>
      </c>
      <c r="E26" s="15" t="s">
        <v>3</v>
      </c>
      <c r="K26" s="26"/>
    </row>
    <row r="27" spans="2:13" ht="23.25">
      <c r="B27" s="22" t="s">
        <v>23</v>
      </c>
      <c r="C27" s="17">
        <v>35607257.219999999</v>
      </c>
      <c r="D27" s="18">
        <v>79341013.150000006</v>
      </c>
      <c r="E27" s="15">
        <v>5110</v>
      </c>
      <c r="K27" s="26"/>
    </row>
    <row r="28" spans="2:13">
      <c r="B28" s="22" t="s">
        <v>24</v>
      </c>
      <c r="C28" s="17">
        <v>1860837.31</v>
      </c>
      <c r="D28" s="18">
        <v>4907549.78</v>
      </c>
      <c r="E28" s="15">
        <v>5120</v>
      </c>
    </row>
    <row r="29" spans="2:13" ht="23.25">
      <c r="B29" s="22" t="s">
        <v>25</v>
      </c>
      <c r="C29" s="17">
        <v>5915308.8600000003</v>
      </c>
      <c r="D29" s="18">
        <v>121035078.92</v>
      </c>
      <c r="E29" s="15">
        <v>5130</v>
      </c>
      <c r="J29" s="36"/>
      <c r="K29" s="26"/>
      <c r="L29" s="26"/>
    </row>
    <row r="30" spans="2:13" ht="23.25">
      <c r="B30" s="12" t="s">
        <v>26</v>
      </c>
      <c r="C30" s="13">
        <f>SUM(C31:C39)</f>
        <v>53664.72</v>
      </c>
      <c r="D30" s="14">
        <f>SUM(D31:D39)</f>
        <v>85400.12</v>
      </c>
      <c r="E30" s="15" t="s">
        <v>3</v>
      </c>
      <c r="K30" s="26"/>
      <c r="L30" s="26"/>
    </row>
    <row r="31" spans="2:13" ht="23.25">
      <c r="B31" s="22" t="s">
        <v>27</v>
      </c>
      <c r="C31" s="17">
        <v>0</v>
      </c>
      <c r="D31" s="18">
        <v>0</v>
      </c>
      <c r="E31" s="15">
        <v>5210</v>
      </c>
      <c r="J31" s="37"/>
      <c r="K31" s="38"/>
      <c r="L31" s="38"/>
      <c r="M31" s="39"/>
    </row>
    <row r="32" spans="2:13">
      <c r="B32" s="22" t="s">
        <v>28</v>
      </c>
      <c r="C32" s="17">
        <v>0</v>
      </c>
      <c r="D32" s="18">
        <v>0</v>
      </c>
      <c r="E32" s="15">
        <v>5220</v>
      </c>
    </row>
    <row r="33" spans="2:5">
      <c r="B33" s="22" t="s">
        <v>29</v>
      </c>
      <c r="C33" s="17">
        <v>0</v>
      </c>
      <c r="D33" s="18">
        <v>0</v>
      </c>
      <c r="E33" s="15">
        <v>5230</v>
      </c>
    </row>
    <row r="34" spans="2:5">
      <c r="B34" s="22" t="s">
        <v>30</v>
      </c>
      <c r="C34" s="17">
        <v>0</v>
      </c>
      <c r="D34" s="18">
        <v>0</v>
      </c>
      <c r="E34" s="15">
        <v>5240</v>
      </c>
    </row>
    <row r="35" spans="2:5">
      <c r="B35" s="22" t="s">
        <v>31</v>
      </c>
      <c r="C35" s="17">
        <v>53664.72</v>
      </c>
      <c r="D35" s="18">
        <v>85400.12</v>
      </c>
      <c r="E35" s="15">
        <v>5250</v>
      </c>
    </row>
    <row r="36" spans="2:5">
      <c r="B36" s="22" t="s">
        <v>32</v>
      </c>
      <c r="C36" s="17">
        <v>0</v>
      </c>
      <c r="D36" s="18">
        <v>0</v>
      </c>
      <c r="E36" s="15">
        <v>5260</v>
      </c>
    </row>
    <row r="37" spans="2:5">
      <c r="B37" s="22" t="s">
        <v>33</v>
      </c>
      <c r="C37" s="17">
        <v>0</v>
      </c>
      <c r="D37" s="18">
        <v>0</v>
      </c>
      <c r="E37" s="15">
        <v>5270</v>
      </c>
    </row>
    <row r="38" spans="2:5">
      <c r="B38" s="22" t="s">
        <v>34</v>
      </c>
      <c r="C38" s="17">
        <v>0</v>
      </c>
      <c r="D38" s="18">
        <v>0</v>
      </c>
      <c r="E38" s="15">
        <v>5280</v>
      </c>
    </row>
    <row r="39" spans="2:5">
      <c r="B39" s="22" t="s">
        <v>35</v>
      </c>
      <c r="C39" s="17">
        <v>0</v>
      </c>
      <c r="D39" s="18">
        <v>0</v>
      </c>
      <c r="E39" s="15">
        <v>5290</v>
      </c>
    </row>
    <row r="40" spans="2:5">
      <c r="B40" s="12" t="s">
        <v>36</v>
      </c>
      <c r="C40" s="13">
        <f>SUM(C41:C43)</f>
        <v>0</v>
      </c>
      <c r="D40" s="14">
        <f>SUM(D41:D43)</f>
        <v>0</v>
      </c>
      <c r="E40" s="15" t="s">
        <v>3</v>
      </c>
    </row>
    <row r="41" spans="2:5">
      <c r="B41" s="22" t="s">
        <v>37</v>
      </c>
      <c r="C41" s="17">
        <v>0</v>
      </c>
      <c r="D41" s="18">
        <v>0</v>
      </c>
      <c r="E41" s="15">
        <v>5310</v>
      </c>
    </row>
    <row r="42" spans="2:5">
      <c r="B42" s="22" t="s">
        <v>38</v>
      </c>
      <c r="C42" s="17">
        <v>0</v>
      </c>
      <c r="D42" s="18">
        <v>0</v>
      </c>
      <c r="E42" s="15">
        <v>5320</v>
      </c>
    </row>
    <row r="43" spans="2:5">
      <c r="B43" s="22" t="s">
        <v>39</v>
      </c>
      <c r="C43" s="17">
        <v>0</v>
      </c>
      <c r="D43" s="18">
        <v>0</v>
      </c>
      <c r="E43" s="15">
        <v>5330</v>
      </c>
    </row>
    <row r="44" spans="2:5">
      <c r="B44" s="12" t="s">
        <v>40</v>
      </c>
      <c r="C44" s="13">
        <f>SUM(C45:C49)</f>
        <v>0</v>
      </c>
      <c r="D44" s="14">
        <f>SUM(D45:D49)</f>
        <v>0</v>
      </c>
      <c r="E44" s="15" t="s">
        <v>3</v>
      </c>
    </row>
    <row r="45" spans="2:5">
      <c r="B45" s="22" t="s">
        <v>41</v>
      </c>
      <c r="C45" s="17">
        <v>0</v>
      </c>
      <c r="D45" s="18">
        <v>0</v>
      </c>
      <c r="E45" s="15">
        <v>5410</v>
      </c>
    </row>
    <row r="46" spans="2:5">
      <c r="B46" s="22" t="s">
        <v>42</v>
      </c>
      <c r="C46" s="17">
        <v>0</v>
      </c>
      <c r="D46" s="18">
        <v>0</v>
      </c>
      <c r="E46" s="15">
        <v>5420</v>
      </c>
    </row>
    <row r="47" spans="2:5">
      <c r="B47" s="22" t="s">
        <v>43</v>
      </c>
      <c r="C47" s="17">
        <v>0</v>
      </c>
      <c r="D47" s="18">
        <v>0</v>
      </c>
      <c r="E47" s="15">
        <v>5430</v>
      </c>
    </row>
    <row r="48" spans="2:5">
      <c r="B48" s="22" t="s">
        <v>44</v>
      </c>
      <c r="C48" s="17">
        <v>0</v>
      </c>
      <c r="D48" s="18">
        <v>0</v>
      </c>
      <c r="E48" s="15">
        <v>5440</v>
      </c>
    </row>
    <row r="49" spans="2:9">
      <c r="B49" s="22" t="s">
        <v>45</v>
      </c>
      <c r="C49" s="17">
        <v>0</v>
      </c>
      <c r="D49" s="18">
        <v>0</v>
      </c>
      <c r="E49" s="15">
        <v>5450</v>
      </c>
    </row>
    <row r="50" spans="2:9">
      <c r="B50" s="12" t="s">
        <v>46</v>
      </c>
      <c r="C50" s="13">
        <f>SUM(C51:C56)</f>
        <v>-2.6</v>
      </c>
      <c r="D50" s="14">
        <f>SUM(D51:D56)</f>
        <v>5270776.38</v>
      </c>
      <c r="E50" s="15" t="s">
        <v>3</v>
      </c>
    </row>
    <row r="51" spans="2:9">
      <c r="B51" s="22" t="s">
        <v>47</v>
      </c>
      <c r="C51" s="17">
        <v>0</v>
      </c>
      <c r="D51" s="18">
        <v>5270782.16</v>
      </c>
      <c r="E51" s="15">
        <v>5510</v>
      </c>
    </row>
    <row r="52" spans="2:9">
      <c r="B52" s="22" t="s">
        <v>48</v>
      </c>
      <c r="C52" s="17">
        <v>0</v>
      </c>
      <c r="D52" s="18">
        <v>0</v>
      </c>
      <c r="E52" s="15">
        <v>5520</v>
      </c>
    </row>
    <row r="53" spans="2:9">
      <c r="B53" s="22" t="s">
        <v>49</v>
      </c>
      <c r="C53" s="17">
        <v>0</v>
      </c>
      <c r="D53" s="18">
        <v>0</v>
      </c>
      <c r="E53" s="15">
        <v>5530</v>
      </c>
    </row>
    <row r="54" spans="2:9">
      <c r="B54" s="22" t="s">
        <v>50</v>
      </c>
      <c r="C54" s="17">
        <v>0</v>
      </c>
      <c r="D54" s="18">
        <v>0</v>
      </c>
      <c r="E54" s="15">
        <v>5540</v>
      </c>
    </row>
    <row r="55" spans="2:9">
      <c r="B55" s="22" t="s">
        <v>51</v>
      </c>
      <c r="C55" s="17">
        <v>0</v>
      </c>
      <c r="D55" s="18">
        <v>0</v>
      </c>
      <c r="E55" s="15">
        <v>5550</v>
      </c>
    </row>
    <row r="56" spans="2:9">
      <c r="B56" s="22" t="s">
        <v>52</v>
      </c>
      <c r="C56" s="17">
        <v>-2.6</v>
      </c>
      <c r="D56" s="18">
        <v>-5.78</v>
      </c>
      <c r="E56" s="15">
        <v>5590</v>
      </c>
    </row>
    <row r="57" spans="2:9">
      <c r="B57" s="12" t="s">
        <v>53</v>
      </c>
      <c r="C57" s="13">
        <f>SUM(C58)</f>
        <v>0</v>
      </c>
      <c r="D57" s="14">
        <f>SUM(D58)</f>
        <v>0</v>
      </c>
      <c r="E57" s="15" t="s">
        <v>3</v>
      </c>
    </row>
    <row r="58" spans="2:9">
      <c r="B58" s="22" t="s">
        <v>54</v>
      </c>
      <c r="C58" s="17">
        <v>0</v>
      </c>
      <c r="D58" s="18">
        <v>0</v>
      </c>
      <c r="E58" s="15">
        <v>5610</v>
      </c>
    </row>
    <row r="59" spans="2:9">
      <c r="B59" s="5"/>
      <c r="C59" s="17"/>
      <c r="D59" s="18"/>
      <c r="E59" s="15" t="s">
        <v>3</v>
      </c>
    </row>
    <row r="60" spans="2:9">
      <c r="B60" s="27" t="s">
        <v>55</v>
      </c>
      <c r="C60" s="13">
        <f>SUM(C57+C50+C44+C40+C30+C26)</f>
        <v>43437065.509999998</v>
      </c>
      <c r="D60" s="28">
        <f>SUM(D57+D50+D44+D40+D30+D26)</f>
        <v>210639818.35000002</v>
      </c>
      <c r="E60" s="15" t="s">
        <v>3</v>
      </c>
    </row>
    <row r="61" spans="2:9">
      <c r="B61" s="5"/>
      <c r="C61" s="13"/>
      <c r="D61" s="28"/>
      <c r="E61" s="15" t="s">
        <v>3</v>
      </c>
    </row>
    <row r="62" spans="2:9" s="11" customFormat="1">
      <c r="B62" s="8" t="s">
        <v>56</v>
      </c>
      <c r="C62" s="13">
        <f>C23-C60</f>
        <v>6060600.8400000036</v>
      </c>
      <c r="D62" s="14">
        <f>D23-D60</f>
        <v>6422347.2599999607</v>
      </c>
      <c r="E62" s="33" t="s">
        <v>3</v>
      </c>
    </row>
    <row r="63" spans="2:9" s="11" customFormat="1">
      <c r="B63" s="40"/>
      <c r="C63" s="41"/>
      <c r="D63" s="42"/>
    </row>
    <row r="64" spans="2:9" s="44" customFormat="1">
      <c r="B64" s="43" t="s">
        <v>57</v>
      </c>
      <c r="C64" s="4"/>
      <c r="D64" s="4"/>
      <c r="E64" s="4"/>
      <c r="F64" s="4"/>
      <c r="G64" s="4"/>
      <c r="H64" s="4"/>
      <c r="I64" s="4"/>
    </row>
    <row r="68" spans="2:7">
      <c r="B68" s="45" t="s">
        <v>58</v>
      </c>
      <c r="C68" s="46" t="s">
        <v>59</v>
      </c>
      <c r="D68" s="46"/>
    </row>
    <row r="69" spans="2:7">
      <c r="B69" s="45" t="s">
        <v>60</v>
      </c>
      <c r="C69" s="46" t="s">
        <v>61</v>
      </c>
      <c r="D69" s="46"/>
      <c r="E69" s="47"/>
      <c r="F69" s="48"/>
      <c r="G69" s="48"/>
    </row>
    <row r="70" spans="2:7">
      <c r="B70" s="45" t="s">
        <v>62</v>
      </c>
      <c r="C70" s="46" t="s">
        <v>63</v>
      </c>
      <c r="D70" s="46"/>
      <c r="E70" s="49"/>
      <c r="F70" s="50"/>
      <c r="G70" s="50"/>
    </row>
    <row r="71" spans="2:7">
      <c r="C71" s="44"/>
      <c r="D71" s="44"/>
      <c r="E71" s="51"/>
      <c r="F71" s="52"/>
      <c r="G71" s="52"/>
    </row>
    <row r="72" spans="2:7">
      <c r="B72" s="53"/>
      <c r="C72" s="53"/>
    </row>
    <row r="73" spans="2:7">
      <c r="B73" s="52"/>
      <c r="C73" s="52"/>
    </row>
  </sheetData>
  <sheetProtection formatCells="0" formatColumns="0" formatRows="0" autoFilter="0"/>
  <mergeCells count="9">
    <mergeCell ref="F71:G71"/>
    <mergeCell ref="B72:C72"/>
    <mergeCell ref="B73:C73"/>
    <mergeCell ref="B2:D2"/>
    <mergeCell ref="C68:D68"/>
    <mergeCell ref="C69:D69"/>
    <mergeCell ref="F69:G69"/>
    <mergeCell ref="C70:D70"/>
    <mergeCell ref="F70:G70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2020-08-07T22:13:50Z</dcterms:created>
  <dcterms:modified xsi:type="dcterms:W3CDTF">2020-08-07T22:15:04Z</dcterms:modified>
</cp:coreProperties>
</file>