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5E144D84-3D19-47CE-9D33-16CBBF8EDCB1}" xr6:coauthVersionLast="45" xr6:coauthVersionMax="45" xr10:uidLastSave="{00000000-0000-0000-0000-000000000000}"/>
  <bookViews>
    <workbookView xWindow="-120" yWindow="-120" windowWidth="29040" windowHeight="15840" xr2:uid="{83C04123-82F9-4DF4-A370-DE0FFF1061BF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E35" i="1"/>
  <c r="D35" i="1"/>
  <c r="C35" i="1"/>
  <c r="E27" i="1"/>
  <c r="D27" i="1"/>
  <c r="D39" i="1" s="1"/>
  <c r="C27" i="1"/>
  <c r="C39" i="1" s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E14" i="1" s="1"/>
  <c r="D15" i="1"/>
  <c r="C15" i="1"/>
  <c r="D14" i="1"/>
  <c r="C14" i="1"/>
  <c r="E12" i="1"/>
  <c r="D12" i="1"/>
  <c r="C12" i="1"/>
  <c r="E11" i="1"/>
  <c r="D11" i="1"/>
  <c r="C11" i="1"/>
  <c r="E10" i="1"/>
  <c r="E3" i="1" s="1"/>
  <c r="E24" i="1" s="1"/>
  <c r="D10" i="1"/>
  <c r="C10" i="1"/>
  <c r="D3" i="1"/>
  <c r="D24" i="1" s="1"/>
  <c r="C3" i="1"/>
  <c r="C24" i="1" s="1"/>
</calcChain>
</file>

<file path=xl/sharedStrings.xml><?xml version="1.0" encoding="utf-8"?>
<sst xmlns="http://schemas.openxmlformats.org/spreadsheetml/2006/main" count="45" uniqueCount="37">
  <si>
    <t>INSTITUTO DE INFRAESTRUCTURA FISICA EDUCATIVA DE GUANAJUATO
Flujo de Fondos
Del 1 de Enero al 30 de Junio del 2020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</si>
  <si>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</si>
  <si>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</si>
  <si>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</si>
  <si>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</si>
  <si>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</si>
  <si>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</si>
  <si>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</si>
  <si>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</si>
  <si>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</si>
  <si>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</si>
  <si>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</si>
  <si>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</si>
  <si>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</si>
  <si>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</si>
  <si>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</si>
  <si>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</si>
  <si>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</si>
  <si>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</si>
  <si>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</si>
  <si>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</si>
  <si>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</si>
  <si>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</si>
  <si>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</si>
  <si>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</si>
  <si>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</si>
  <si>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</si>
  <si>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</si>
  <si>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</si>
  <si>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</si>
  <si>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</si>
  <si>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</si>
  <si>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</si>
  <si>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</si>
  <si>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</si>
  <si>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</si>
  <si>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Superávit/Déficit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</si>
</sst>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3" fontId="2" fillId="0" borderId="6" xfId="1" applyNumberFormat="1" applyFont="1" applyBorder="1" applyAlignment="1">
      <alignment vertical="center" wrapText="1"/>
    </xf>
    <xf numFmtId="3" fontId="2" fillId="0" borderId="7" xfId="1" applyNumberFormat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Font="1" applyAlignment="1">
      <alignment vertical="center" wrapText="1"/>
    </xf>
    <xf numFmtId="3" fontId="4" fillId="0" borderId="9" xfId="1" applyNumberFormat="1" applyFont="1" applyBorder="1" applyAlignment="1">
      <alignment vertical="center" wrapText="1"/>
    </xf>
    <xf numFmtId="0" fontId="4" fillId="0" borderId="8" xfId="1" quotePrefix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4" fillId="0" borderId="10" xfId="1" applyFont="1" applyBorder="1"/>
    <xf numFmtId="0" fontId="2" fillId="0" borderId="11" xfId="1" applyFont="1" applyBorder="1" applyAlignment="1">
      <alignment horizontal="left" vertical="center"/>
    </xf>
    <xf numFmtId="3" fontId="2" fillId="0" borderId="11" xfId="1" applyNumberFormat="1" applyFon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" fontId="2" fillId="0" borderId="13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" fontId="3" fillId="0" borderId="14" xfId="0" applyNumberFormat="1" applyFont="1" applyBorder="1"/>
    <xf numFmtId="4" fontId="3" fillId="0" borderId="9" xfId="0" applyNumberFormat="1" applyFon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4" fontId="5" fillId="0" borderId="14" xfId="0" applyNumberFormat="1" applyFont="1" applyBorder="1"/>
    <xf numFmtId="4" fontId="5" fillId="0" borderId="9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15" xfId="0" applyNumberFormat="1" applyFont="1" applyBorder="1"/>
    <xf numFmtId="4" fontId="5" fillId="0" borderId="12" xfId="0" applyNumberFormat="1" applyFont="1" applyBorder="1"/>
  </cellXfs>
  <cellStyles count="2">
    <cellStyle name="Normal" xfId="0" builtinId="0"/>
    <cellStyle name="Normal 2 5" xfId="1" xr:uid="{AE667DBE-4D14-4ECD-9017-E90090179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40</xdr:row>
      <xdr:rowOff>76200</xdr:rowOff>
    </xdr:from>
    <xdr:to>
      <xdr:col>4</xdr:col>
      <xdr:colOff>1228724</xdr:colOff>
      <xdr:row>51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A751FC9-5960-4183-BBDC-533435D1C47B}"/>
            </a:ext>
          </a:extLst>
        </xdr:cNvPr>
        <xdr:cNvSpPr txBox="1"/>
      </xdr:nvSpPr>
      <xdr:spPr>
        <a:xfrm>
          <a:off x="66674" y="6438900"/>
          <a:ext cx="7191375" cy="159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 son razonablemente correctos y responsabilidad del emisor</a:t>
          </a:r>
        </a:p>
        <a:p>
          <a:endParaRPr lang="es-MX" sz="1100"/>
        </a:p>
        <a:p>
          <a:r>
            <a:rPr lang="es-MX" sz="1100"/>
            <a:t> </a:t>
          </a:r>
        </a:p>
        <a:p>
          <a:endParaRPr lang="es-MX" sz="1100"/>
        </a:p>
        <a:p>
          <a:r>
            <a:rPr lang="es-MX" sz="1100"/>
            <a:t>___________________________	</a:t>
          </a:r>
          <a:r>
            <a:rPr lang="es-MX" sz="1100" baseline="0"/>
            <a:t>                        </a:t>
          </a:r>
          <a:r>
            <a:rPr lang="es-MX" sz="1100"/>
            <a:t>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Pedro Peredo Medina.			C.P. Cecilio Zamarripa Aguirre.</a:t>
          </a:r>
        </a:p>
        <a:p>
          <a:r>
            <a:rPr lang="es-MX" sz="1100" baseline="0"/>
            <a:t>            Director General			      Director Administrativo</a:t>
          </a:r>
          <a:endParaRPr lang="es-MX" sz="1100"/>
        </a:p>
        <a:p>
          <a:endParaRPr lang="es-MX" sz="1100"/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>
        <row r="11">
          <cell r="C11">
            <v>467000</v>
          </cell>
          <cell r="F11">
            <v>1610802.25</v>
          </cell>
          <cell r="G11">
            <v>1610371.96</v>
          </cell>
        </row>
        <row r="12">
          <cell r="C12">
            <v>412003296</v>
          </cell>
          <cell r="F12">
            <v>107474303.65000001</v>
          </cell>
          <cell r="G12">
            <v>91777877.659999996</v>
          </cell>
        </row>
        <row r="13">
          <cell r="C13">
            <v>68419906.989999995</v>
          </cell>
          <cell r="F13">
            <v>51054044.75</v>
          </cell>
          <cell r="G13">
            <v>51054044.75</v>
          </cell>
        </row>
      </sheetData>
      <sheetData sheetId="1"/>
      <sheetData sheetId="2"/>
      <sheetData sheetId="3"/>
      <sheetData sheetId="4">
        <row r="5">
          <cell r="C5">
            <v>58268449.890000001</v>
          </cell>
          <cell r="F5">
            <v>35607257.220000006</v>
          </cell>
          <cell r="G5">
            <v>35607257.220000006</v>
          </cell>
        </row>
        <row r="13">
          <cell r="C13">
            <v>4399955.1500000004</v>
          </cell>
          <cell r="F13">
            <v>1860837.31</v>
          </cell>
          <cell r="G13">
            <v>1838169.08</v>
          </cell>
        </row>
        <row r="23">
          <cell r="C23">
            <v>6110501.9500000002</v>
          </cell>
          <cell r="F23">
            <v>5915308.8599999994</v>
          </cell>
          <cell r="G23">
            <v>5909372.2599999998</v>
          </cell>
        </row>
        <row r="33">
          <cell r="C33">
            <v>108000</v>
          </cell>
          <cell r="F33">
            <v>53664.72</v>
          </cell>
          <cell r="G33">
            <v>53664.72</v>
          </cell>
        </row>
        <row r="43">
          <cell r="C43">
            <v>4410000</v>
          </cell>
          <cell r="F43">
            <v>108234.67</v>
          </cell>
          <cell r="G43">
            <v>87434.67</v>
          </cell>
        </row>
        <row r="53">
          <cell r="C53">
            <v>407593296</v>
          </cell>
          <cell r="F53">
            <v>102427085.84</v>
          </cell>
          <cell r="G53">
            <v>98841268.159999996</v>
          </cell>
        </row>
        <row r="57">
          <cell r="C57">
            <v>0</v>
          </cell>
          <cell r="F57">
            <v>0</v>
          </cell>
          <cell r="G57">
            <v>0</v>
          </cell>
        </row>
        <row r="65">
          <cell r="C65">
            <v>0</v>
          </cell>
          <cell r="F65">
            <v>0</v>
          </cell>
          <cell r="G65">
            <v>0</v>
          </cell>
        </row>
        <row r="69">
          <cell r="C69">
            <v>0</v>
          </cell>
          <cell r="F69">
            <v>0</v>
          </cell>
          <cell r="G6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5599-DD99-410F-ABE2-D0969BC43E90}">
  <sheetPr>
    <tabColor rgb="FFFF0000"/>
    <pageSetUpPr fitToPage="1"/>
  </sheetPr>
  <dimension ref="A1:E39"/>
  <sheetViews>
    <sheetView showGridLines="0" tabSelected="1" workbookViewId="0">
      <selection activeCell="G37" sqref="G37"/>
    </sheetView>
  </sheetViews>
  <sheetFormatPr baseColWidth="10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2" style="4"/>
  </cols>
  <sheetData>
    <row r="1" spans="1:5" ht="39.950000000000003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480890202.99000001</v>
      </c>
      <c r="D3" s="10">
        <f t="shared" ref="D3:E3" si="0">SUM(D4:D13)</f>
        <v>160139150.65000001</v>
      </c>
      <c r="E3" s="11">
        <f t="shared" si="0"/>
        <v>144442294.37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f>+[1]EAI!C11</f>
        <v>467000</v>
      </c>
      <c r="D10" s="14">
        <f>+[1]EAI!F11</f>
        <v>1610802.25</v>
      </c>
      <c r="E10" s="15">
        <f>+[1]EAI!G11</f>
        <v>1610371.96</v>
      </c>
    </row>
    <row r="11" spans="1:5" x14ac:dyDescent="0.2">
      <c r="A11" s="12"/>
      <c r="B11" s="13" t="s">
        <v>13</v>
      </c>
      <c r="C11" s="14">
        <f>+[1]EAI!C12</f>
        <v>412003296</v>
      </c>
      <c r="D11" s="14">
        <f>+[1]EAI!F12</f>
        <v>107474303.65000001</v>
      </c>
      <c r="E11" s="15">
        <f>+[1]EAI!G12</f>
        <v>91777877.659999996</v>
      </c>
    </row>
    <row r="12" spans="1:5" x14ac:dyDescent="0.2">
      <c r="A12" s="12"/>
      <c r="B12" s="13" t="s">
        <v>14</v>
      </c>
      <c r="C12" s="14">
        <f>+[1]EAI!C13</f>
        <v>68419906.989999995</v>
      </c>
      <c r="D12" s="14">
        <f>+[1]EAI!F13</f>
        <v>51054044.75</v>
      </c>
      <c r="E12" s="15">
        <f>+[1]EAI!G13</f>
        <v>51054044.75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480890202.99000001</v>
      </c>
      <c r="D14" s="19">
        <f t="shared" ref="D14:E14" si="1">SUM(D15:D23)</f>
        <v>145972388.62</v>
      </c>
      <c r="E14" s="20">
        <f t="shared" si="1"/>
        <v>142337166.11000001</v>
      </c>
    </row>
    <row r="15" spans="1:5" x14ac:dyDescent="0.2">
      <c r="A15" s="12"/>
      <c r="B15" s="13" t="s">
        <v>17</v>
      </c>
      <c r="C15" s="14">
        <f>+[1]COG!C5</f>
        <v>58268449.890000001</v>
      </c>
      <c r="D15" s="14">
        <f>+[1]COG!F5</f>
        <v>35607257.220000006</v>
      </c>
      <c r="E15" s="15">
        <f>+[1]COG!G5</f>
        <v>35607257.220000006</v>
      </c>
    </row>
    <row r="16" spans="1:5" x14ac:dyDescent="0.2">
      <c r="A16" s="12"/>
      <c r="B16" s="13" t="s">
        <v>18</v>
      </c>
      <c r="C16" s="14">
        <f>+[1]COG!C13</f>
        <v>4399955.1500000004</v>
      </c>
      <c r="D16" s="14">
        <f>+[1]COG!F13</f>
        <v>1860837.31</v>
      </c>
      <c r="E16" s="15">
        <f>+[1]COG!G13</f>
        <v>1838169.08</v>
      </c>
    </row>
    <row r="17" spans="1:5" x14ac:dyDescent="0.2">
      <c r="A17" s="12"/>
      <c r="B17" s="13" t="s">
        <v>19</v>
      </c>
      <c r="C17" s="14">
        <f>+[1]COG!C23</f>
        <v>6110501.9500000002</v>
      </c>
      <c r="D17" s="14">
        <f>+[1]COG!F23</f>
        <v>5915308.8599999994</v>
      </c>
      <c r="E17" s="15">
        <f>+[1]COG!G23</f>
        <v>5909372.2599999998</v>
      </c>
    </row>
    <row r="18" spans="1:5" x14ac:dyDescent="0.2">
      <c r="A18" s="12"/>
      <c r="B18" s="13" t="s">
        <v>14</v>
      </c>
      <c r="C18" s="14">
        <f>+[1]COG!C33</f>
        <v>108000</v>
      </c>
      <c r="D18" s="14">
        <f>+[1]COG!F33</f>
        <v>53664.72</v>
      </c>
      <c r="E18" s="15">
        <f>+[1]COG!G33</f>
        <v>53664.72</v>
      </c>
    </row>
    <row r="19" spans="1:5" x14ac:dyDescent="0.2">
      <c r="A19" s="12"/>
      <c r="B19" s="13" t="s">
        <v>20</v>
      </c>
      <c r="C19" s="14">
        <f>+[1]COG!C43</f>
        <v>4410000</v>
      </c>
      <c r="D19" s="14">
        <f>+[1]COG!F43</f>
        <v>108234.67</v>
      </c>
      <c r="E19" s="15">
        <f>+[1]COG!G43</f>
        <v>87434.67</v>
      </c>
    </row>
    <row r="20" spans="1:5" x14ac:dyDescent="0.2">
      <c r="A20" s="12"/>
      <c r="B20" s="13" t="s">
        <v>21</v>
      </c>
      <c r="C20" s="14">
        <f>+[1]COG!C53</f>
        <v>407593296</v>
      </c>
      <c r="D20" s="14">
        <f>+[1]COG!F53</f>
        <v>102427085.84</v>
      </c>
      <c r="E20" s="15">
        <f>+[1]COG!G53</f>
        <v>98841268.159999996</v>
      </c>
    </row>
    <row r="21" spans="1:5" x14ac:dyDescent="0.2">
      <c r="A21" s="12"/>
      <c r="B21" s="13" t="s">
        <v>22</v>
      </c>
      <c r="C21" s="14">
        <f>+[1]COG!C57</f>
        <v>0</v>
      </c>
      <c r="D21" s="14">
        <f>+[1]COG!F57</f>
        <v>0</v>
      </c>
      <c r="E21" s="15">
        <f>+[1]COG!G57</f>
        <v>0</v>
      </c>
    </row>
    <row r="22" spans="1:5" x14ac:dyDescent="0.2">
      <c r="A22" s="12"/>
      <c r="B22" s="13" t="s">
        <v>23</v>
      </c>
      <c r="C22" s="14">
        <f>+[1]COG!C65</f>
        <v>0</v>
      </c>
      <c r="D22" s="14">
        <f>+[1]COG!F65</f>
        <v>0</v>
      </c>
      <c r="E22" s="15">
        <f>+[1]COG!G65</f>
        <v>0</v>
      </c>
    </row>
    <row r="23" spans="1:5" x14ac:dyDescent="0.2">
      <c r="A23" s="12"/>
      <c r="B23" s="13" t="s">
        <v>24</v>
      </c>
      <c r="C23" s="14">
        <f>+[1]COG!C69</f>
        <v>0</v>
      </c>
      <c r="D23" s="14">
        <f>+[1]COG!F69</f>
        <v>0</v>
      </c>
      <c r="E23" s="15">
        <f>+[1]COG!G69</f>
        <v>0</v>
      </c>
    </row>
    <row r="24" spans="1:5" x14ac:dyDescent="0.2">
      <c r="A24" s="21"/>
      <c r="B24" s="22" t="s">
        <v>25</v>
      </c>
      <c r="C24" s="23">
        <f>C3-C14</f>
        <v>0</v>
      </c>
      <c r="D24" s="23">
        <f>D3-D14</f>
        <v>14166762.030000001</v>
      </c>
      <c r="E24" s="24">
        <f>E3-E14</f>
        <v>2105128.2599999905</v>
      </c>
    </row>
    <row r="26" spans="1:5" s="28" customFormat="1" ht="22.5" x14ac:dyDescent="0.2">
      <c r="A26" s="25" t="s">
        <v>1</v>
      </c>
      <c r="B26" s="26"/>
      <c r="C26" s="27" t="s">
        <v>2</v>
      </c>
      <c r="D26" s="27" t="s">
        <v>3</v>
      </c>
      <c r="E26" s="27" t="s">
        <v>4</v>
      </c>
    </row>
    <row r="27" spans="1:5" s="28" customFormat="1" x14ac:dyDescent="0.2">
      <c r="A27" s="29" t="s">
        <v>26</v>
      </c>
      <c r="B27" s="30"/>
      <c r="C27" s="31">
        <f>SUM(C28:C34)</f>
        <v>0</v>
      </c>
      <c r="D27" s="31">
        <f>SUM(D28:D34)</f>
        <v>-1830171.4299999997</v>
      </c>
      <c r="E27" s="32">
        <f>SUM(E28:E34)</f>
        <v>-1781196.8899999997</v>
      </c>
    </row>
    <row r="28" spans="1:5" s="28" customFormat="1" x14ac:dyDescent="0.2">
      <c r="A28" s="12"/>
      <c r="B28" s="13" t="s">
        <v>27</v>
      </c>
      <c r="C28" s="33">
        <v>0</v>
      </c>
      <c r="D28" s="33">
        <v>-5124792.13</v>
      </c>
      <c r="E28" s="34">
        <v>-5124792.13</v>
      </c>
    </row>
    <row r="29" spans="1:5" s="28" customFormat="1" x14ac:dyDescent="0.2">
      <c r="A29" s="12"/>
      <c r="B29" s="13" t="s">
        <v>28</v>
      </c>
      <c r="C29" s="33">
        <v>0</v>
      </c>
      <c r="D29" s="33">
        <v>0</v>
      </c>
      <c r="E29" s="34">
        <v>0</v>
      </c>
    </row>
    <row r="30" spans="1:5" s="28" customFormat="1" x14ac:dyDescent="0.2">
      <c r="A30" s="12"/>
      <c r="B30" s="13" t="s">
        <v>29</v>
      </c>
      <c r="C30" s="33">
        <v>0</v>
      </c>
      <c r="D30" s="33">
        <v>0</v>
      </c>
      <c r="E30" s="34">
        <v>0</v>
      </c>
    </row>
    <row r="31" spans="1:5" s="28" customFormat="1" x14ac:dyDescent="0.2">
      <c r="A31" s="12"/>
      <c r="B31" s="13" t="s">
        <v>30</v>
      </c>
      <c r="C31" s="33">
        <v>0</v>
      </c>
      <c r="D31" s="33">
        <v>1610802.25</v>
      </c>
      <c r="E31" s="34">
        <v>1610371.96</v>
      </c>
    </row>
    <row r="32" spans="1:5" s="28" customFormat="1" x14ac:dyDescent="0.2">
      <c r="A32" s="12"/>
      <c r="B32" s="13" t="s">
        <v>31</v>
      </c>
      <c r="C32" s="33">
        <v>0</v>
      </c>
      <c r="D32" s="33">
        <v>4407743.62</v>
      </c>
      <c r="E32" s="34">
        <v>4436348.45</v>
      </c>
    </row>
    <row r="33" spans="1:5" s="28" customFormat="1" x14ac:dyDescent="0.2">
      <c r="A33" s="12"/>
      <c r="B33" s="13" t="s">
        <v>32</v>
      </c>
      <c r="C33" s="33">
        <v>0</v>
      </c>
      <c r="D33" s="33">
        <v>0</v>
      </c>
      <c r="E33" s="34">
        <v>0</v>
      </c>
    </row>
    <row r="34" spans="1:5" s="28" customFormat="1" x14ac:dyDescent="0.2">
      <c r="A34" s="12"/>
      <c r="B34" s="13" t="s">
        <v>33</v>
      </c>
      <c r="C34" s="33">
        <v>0</v>
      </c>
      <c r="D34" s="33">
        <v>-2723925.17</v>
      </c>
      <c r="E34" s="34">
        <v>-2703125.17</v>
      </c>
    </row>
    <row r="35" spans="1:5" s="28" customFormat="1" x14ac:dyDescent="0.2">
      <c r="A35" s="35" t="s">
        <v>34</v>
      </c>
      <c r="B35" s="36"/>
      <c r="C35" s="37">
        <f>SUM(C36:C38)</f>
        <v>0</v>
      </c>
      <c r="D35" s="37">
        <f>SUM(D36:D38)</f>
        <v>15996933.460000001</v>
      </c>
      <c r="E35" s="38">
        <f>SUM(E36:E38)</f>
        <v>3886325.15</v>
      </c>
    </row>
    <row r="36" spans="1:5" s="28" customFormat="1" x14ac:dyDescent="0.2">
      <c r="A36" s="12"/>
      <c r="B36" s="13" t="s">
        <v>31</v>
      </c>
      <c r="C36" s="33">
        <v>0</v>
      </c>
      <c r="D36" s="33">
        <v>15996933.460000001</v>
      </c>
      <c r="E36" s="34">
        <v>3886325.15</v>
      </c>
    </row>
    <row r="37" spans="1:5" s="28" customFormat="1" x14ac:dyDescent="0.2">
      <c r="A37" s="12"/>
      <c r="B37" s="13" t="s">
        <v>32</v>
      </c>
      <c r="C37" s="33">
        <v>0</v>
      </c>
      <c r="D37" s="33">
        <v>0</v>
      </c>
      <c r="E37" s="34">
        <v>0</v>
      </c>
    </row>
    <row r="38" spans="1:5" s="28" customFormat="1" x14ac:dyDescent="0.2">
      <c r="A38" s="12"/>
      <c r="B38" s="13" t="s">
        <v>35</v>
      </c>
      <c r="C38" s="33">
        <v>0</v>
      </c>
      <c r="D38" s="33">
        <v>0</v>
      </c>
      <c r="E38" s="34">
        <v>0</v>
      </c>
    </row>
    <row r="39" spans="1:5" s="28" customFormat="1" x14ac:dyDescent="0.2">
      <c r="A39" s="39" t="s">
        <v>36</v>
      </c>
      <c r="B39" s="40" t="s">
        <v>36</v>
      </c>
      <c r="C39" s="41">
        <f>C27+C35</f>
        <v>0</v>
      </c>
      <c r="D39" s="41">
        <f>D27+D35</f>
        <v>14166762.030000001</v>
      </c>
      <c r="E39" s="42">
        <f>E27+E35</f>
        <v>2105128.2600000002</v>
      </c>
    </row>
  </sheetData>
  <mergeCells count="6">
    <mergeCell ref="A1:E1"/>
    <mergeCell ref="A2:B2"/>
    <mergeCell ref="A26:B26"/>
    <mergeCell ref="A27:B27"/>
    <mergeCell ref="A35:B35"/>
    <mergeCell ref="A39:B3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2020-08-07T23:53:44Z</dcterms:created>
  <dcterms:modified xsi:type="dcterms:W3CDTF">2020-08-07T23:54:21Z</dcterms:modified>
</cp:coreProperties>
</file>