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dcacd5d79a75815/SUBIR/3er-trimestre/trimestral/2-presupuestario/excel/"/>
    </mc:Choice>
  </mc:AlternateContent>
  <xr:revisionPtr revIDLastSave="0" documentId="8_{D29F3C77-7291-4595-99DA-29E1093F6F95}" xr6:coauthVersionLast="45" xr6:coauthVersionMax="45" xr10:uidLastSave="{00000000-0000-0000-0000-000000000000}"/>
  <bookViews>
    <workbookView xWindow="120" yWindow="60" windowWidth="21600" windowHeight="11385" xr2:uid="{CB93D73B-63B7-43D6-9DE3-647CA88C33C4}"/>
  </bookViews>
  <sheets>
    <sheet name="EA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xlnm._FilterDatabase" localSheetId="0" hidden="1">EAI!#REF!</definedName>
    <definedName name="A">[1]ECABR!#REF!</definedName>
    <definedName name="A_impresión_IM">[1]ECABR!#REF!</definedName>
    <definedName name="abc">[2]TOTAL!#REF!</definedName>
    <definedName name="Abr">#REF!</definedName>
    <definedName name="_xlnm.Extract">[4]EGRESOS!#REF!</definedName>
    <definedName name="_xlnm.Print_Area" localSheetId="0">EAI!$A$1:$H$46</definedName>
    <definedName name="B">[4]EGRESOS!#REF!</definedName>
    <definedName name="BASE">#REF!</definedName>
    <definedName name="_xlnm.Database">[5]REPORTO!#REF!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[6]T1705HF!$B$20:$B$20</definedName>
    <definedName name="ju">[5]REPORTO!#REF!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REPORTO">#REF!</definedName>
    <definedName name="TCAIE">[7]CH1902!$B$20:$B$20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4" i="1" l="1"/>
  <c r="H52" i="1"/>
  <c r="G52" i="1"/>
  <c r="G54" i="1" s="1"/>
  <c r="F52" i="1"/>
  <c r="E52" i="1"/>
  <c r="E54" i="1" s="1"/>
  <c r="E55" i="1" s="1"/>
  <c r="D52" i="1"/>
  <c r="D54" i="1" s="1"/>
  <c r="D55" i="1" s="1"/>
  <c r="C52" i="1"/>
  <c r="C54" i="1" s="1"/>
  <c r="H38" i="1"/>
  <c r="H37" i="1" s="1"/>
  <c r="H39" i="1" s="1"/>
  <c r="E38" i="1"/>
  <c r="G37" i="1"/>
  <c r="G39" i="1" s="1"/>
  <c r="F37" i="1"/>
  <c r="F39" i="1" s="1"/>
  <c r="E37" i="1"/>
  <c r="E39" i="1" s="1"/>
  <c r="D37" i="1"/>
  <c r="D39" i="1" s="1"/>
  <c r="C37" i="1"/>
  <c r="C39" i="1" s="1"/>
  <c r="H31" i="1"/>
  <c r="G31" i="1"/>
  <c r="F31" i="1"/>
  <c r="E31" i="1"/>
  <c r="D31" i="1"/>
  <c r="C31" i="1"/>
  <c r="H16" i="1"/>
  <c r="G16" i="1"/>
  <c r="F16" i="1"/>
  <c r="E16" i="1"/>
  <c r="D16" i="1"/>
  <c r="C16" i="1"/>
  <c r="C55" i="1" l="1"/>
  <c r="G55" i="1"/>
  <c r="H54" i="1"/>
  <c r="H55" i="1" s="1"/>
  <c r="F55" i="1"/>
</calcChain>
</file>

<file path=xl/sharedStrings.xml><?xml version="1.0" encoding="utf-8"?>
<sst xmlns="http://schemas.openxmlformats.org/spreadsheetml/2006/main" count="87" uniqueCount="51">
  <si>
    <t>INSTITUTO DE INFRAESTRUCTURA FISICA EDUCATIVA DE GUANAJUATO
Estado Analítico de Ingresos
Del 1 de Enero al 30 de Septiembre del 2020</t>
  </si>
  <si>
    <t>Rubro de Ingresos</t>
  </si>
  <si>
    <t>Ingresos</t>
  </si>
  <si>
    <t>Diferencia</t>
  </si>
  <si>
    <t>Estimado</t>
  </si>
  <si>
    <t>Ampliaciones y Reducciones</t>
  </si>
  <si>
    <t>Modificado</t>
  </si>
  <si>
    <t>Devengado</t>
  </si>
  <si>
    <t>Recaudado</t>
  </si>
  <si>
    <t>(1)</t>
  </si>
  <si>
    <t>(2)</t>
  </si>
  <si>
    <t>(3 = 1 + 2)</t>
  </si>
  <si>
    <t>(4)</t>
  </si>
  <si>
    <t>(5)</t>
  </si>
  <si>
    <t>(6 = 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</si>
  <si>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</si>
  <si>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</si>
  <si>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</si>
  <si>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</si>
  <si>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</si>
  <si>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</si>
  <si>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</si>
  <si>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</si>
  <si>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</si>
  <si>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Derivados de Financiamientos</t>
  </si>
  <si>
    <t>Total</t>
  </si>
  <si>
    <t>Ingresos Excedentes</t>
  </si>
  <si>
    <t>Estado Analítico de Ingresos Por Fuente de Financiamiento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</si>
  <si>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</si>
  <si>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</si>
  <si>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</si>
  <si>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</si>
  <si>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t>Ingresos de los Entes Públicos de los Poderes Legislativo y
Judicial, de los Órganos Autónomos y del Sector Paraestatal o Paramunicipal, así como de las Empresas Productivas del Estado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</si>
  <si>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</si>
  <si>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</si>
  <si>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</si>
  <si>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t>“Bajo protesta de decir verdad declaramos que los Estados Financieros y sus notas, son razonablemente correctos y son responsabilidad del emisor”.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</si>
  <si>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</si>
  <si>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</si>
  <si>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</si>
  <si>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FORMATO ADICIONAL</t>
  </si>
  <si>
    <t>Estado Analítico de Ingresos
Por Fuente de Financiamiento</t>
  </si>
  <si>
    <t>Ingreso</t>
  </si>
  <si>
    <t>(3= 1 + 2)</t>
  </si>
  <si>
    <t>(6 = 5 - 1 )</t>
  </si>
  <si>
    <t>"La interpretación al clasificar los Ingresos de los Entes Públicos del Sector Paraestatal, no es homogénea en ciertos rubros del EAI por fuente de financiamiento."</t>
  </si>
  <si>
    <t>Bajo protesta de decir verdad declaramos que los Estados Financieros y sus Notas son razonablemente correctos y responsabilidad del emisor</t>
  </si>
  <si>
    <t>Ing. Pedro Peredo Medina</t>
  </si>
  <si>
    <t>C.P.Cecilio Zamarripa Aguirre</t>
  </si>
  <si>
    <t>Director General</t>
  </si>
  <si>
    <t>Director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</si>
</sst>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#,##0_ ;\-#,##0\ "/>
  </numFmts>
  <fonts count="1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sz val="10"/>
      <name val="Arial"/>
      <family val="2"/>
    </font>
    <font>
      <vertAlign val="superscript"/>
      <sz val="8"/>
      <color theme="1"/>
      <name val="Arial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b/>
      <sz val="8"/>
      <color indexed="8"/>
      <name val="Arial"/>
      <family val="2"/>
    </font>
    <font>
      <sz val="8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43" fontId="5" fillId="0" borderId="0" applyFont="0" applyFill="0" applyBorder="0" applyAlignment="0" applyProtection="0"/>
    <xf numFmtId="0" fontId="2" fillId="0" borderId="0"/>
    <xf numFmtId="0" fontId="10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119">
    <xf numFmtId="0" fontId="0" fillId="0" borderId="0" xfId="0"/>
    <xf numFmtId="0" fontId="3" fillId="2" borderId="1" xfId="2" applyFont="1" applyFill="1" applyBorder="1" applyAlignment="1" applyProtection="1">
      <alignment horizontal="center" vertical="center" wrapText="1"/>
      <protection locked="0"/>
    </xf>
    <xf numFmtId="0" fontId="3" fillId="2" borderId="2" xfId="2" applyFont="1" applyFill="1" applyBorder="1" applyAlignment="1" applyProtection="1">
      <alignment horizontal="center" vertical="center" wrapText="1"/>
      <protection locked="0"/>
    </xf>
    <xf numFmtId="0" fontId="3" fillId="2" borderId="3" xfId="2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5" xfId="2" applyFont="1" applyFill="1" applyBorder="1" applyAlignment="1">
      <alignment horizontal="center" vertical="center"/>
    </xf>
    <xf numFmtId="0" fontId="3" fillId="2" borderId="6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/>
    </xf>
    <xf numFmtId="0" fontId="3" fillId="2" borderId="8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 wrapText="1"/>
    </xf>
    <xf numFmtId="0" fontId="3" fillId="2" borderId="9" xfId="2" applyFont="1" applyFill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center" wrapText="1"/>
    </xf>
    <xf numFmtId="0" fontId="3" fillId="2" borderId="10" xfId="2" applyFont="1" applyFill="1" applyBorder="1" applyAlignment="1">
      <alignment horizontal="center" vertical="center" wrapText="1"/>
    </xf>
    <xf numFmtId="0" fontId="5" fillId="0" borderId="0" xfId="2" applyFont="1" applyAlignment="1" applyProtection="1">
      <alignment horizontal="center" vertical="top"/>
      <protection locked="0"/>
    </xf>
    <xf numFmtId="0" fontId="3" fillId="2" borderId="11" xfId="2" applyFont="1" applyFill="1" applyBorder="1" applyAlignment="1">
      <alignment horizontal="center" vertical="center"/>
    </xf>
    <xf numFmtId="0" fontId="3" fillId="2" borderId="12" xfId="2" applyFont="1" applyFill="1" applyBorder="1" applyAlignment="1">
      <alignment horizontal="center" vertical="center"/>
    </xf>
    <xf numFmtId="0" fontId="3" fillId="2" borderId="3" xfId="2" quotePrefix="1" applyFont="1" applyFill="1" applyBorder="1" applyAlignment="1">
      <alignment horizontal="center" vertical="center" wrapText="1"/>
    </xf>
    <xf numFmtId="0" fontId="3" fillId="2" borderId="9" xfId="2" quotePrefix="1" applyFont="1" applyFill="1" applyBorder="1" applyAlignment="1">
      <alignment horizontal="center" vertical="center" wrapText="1"/>
    </xf>
    <xf numFmtId="0" fontId="5" fillId="0" borderId="7" xfId="2" applyFont="1" applyBorder="1" applyAlignment="1" applyProtection="1">
      <alignment vertical="top"/>
      <protection locked="0"/>
    </xf>
    <xf numFmtId="0" fontId="5" fillId="0" borderId="0" xfId="2" applyFont="1" applyAlignment="1" applyProtection="1">
      <alignment vertical="top" wrapText="1"/>
      <protection locked="0"/>
    </xf>
    <xf numFmtId="3" fontId="5" fillId="0" borderId="6" xfId="2" applyNumberFormat="1" applyFont="1" applyBorder="1" applyAlignment="1" applyProtection="1">
      <alignment vertical="top"/>
      <protection locked="0"/>
    </xf>
    <xf numFmtId="49" fontId="6" fillId="0" borderId="0" xfId="2" applyNumberFormat="1" applyFont="1" applyAlignment="1" applyProtection="1">
      <alignment vertical="top"/>
      <protection locked="0"/>
    </xf>
    <xf numFmtId="0" fontId="5" fillId="0" borderId="0" xfId="2" applyFont="1" applyAlignment="1" applyProtection="1">
      <alignment vertical="top"/>
      <protection locked="0"/>
    </xf>
    <xf numFmtId="0" fontId="7" fillId="0" borderId="7" xfId="2" applyFont="1" applyBorder="1" applyAlignment="1" applyProtection="1">
      <alignment vertical="top"/>
      <protection locked="0"/>
    </xf>
    <xf numFmtId="0" fontId="7" fillId="0" borderId="0" xfId="2" applyFont="1" applyAlignment="1" applyProtection="1">
      <alignment vertical="top" wrapText="1"/>
      <protection locked="0"/>
    </xf>
    <xf numFmtId="3" fontId="5" fillId="0" borderId="13" xfId="2" applyNumberFormat="1" applyFont="1" applyBorder="1" applyAlignment="1" applyProtection="1">
      <alignment vertical="top"/>
      <protection locked="0"/>
    </xf>
    <xf numFmtId="0" fontId="0" fillId="0" borderId="7" xfId="2" applyFont="1" applyBorder="1" applyAlignment="1" applyProtection="1">
      <alignment vertical="top"/>
      <protection locked="0"/>
    </xf>
    <xf numFmtId="3" fontId="5" fillId="0" borderId="10" xfId="2" applyNumberFormat="1" applyFont="1" applyBorder="1" applyAlignment="1" applyProtection="1">
      <alignment vertical="top"/>
      <protection locked="0"/>
    </xf>
    <xf numFmtId="0" fontId="7" fillId="0" borderId="1" xfId="2" quotePrefix="1" applyFont="1" applyBorder="1" applyAlignment="1" applyProtection="1">
      <alignment horizontal="center" vertical="top"/>
      <protection locked="0"/>
    </xf>
    <xf numFmtId="0" fontId="3" fillId="0" borderId="2" xfId="2" applyFont="1" applyBorder="1" applyAlignment="1" applyProtection="1">
      <alignment horizontal="left" vertical="top" indent="3"/>
      <protection locked="0"/>
    </xf>
    <xf numFmtId="3" fontId="7" fillId="0" borderId="9" xfId="2" applyNumberFormat="1" applyFont="1" applyBorder="1" applyAlignment="1" applyProtection="1">
      <alignment vertical="top"/>
      <protection locked="0"/>
    </xf>
    <xf numFmtId="3" fontId="7" fillId="0" borderId="2" xfId="2" applyNumberFormat="1" applyFont="1" applyBorder="1" applyAlignment="1" applyProtection="1">
      <alignment vertical="top"/>
      <protection locked="0"/>
    </xf>
    <xf numFmtId="3" fontId="7" fillId="0" borderId="6" xfId="2" applyNumberFormat="1" applyFont="1" applyBorder="1" applyAlignment="1" applyProtection="1">
      <alignment vertical="top"/>
      <protection locked="0"/>
    </xf>
    <xf numFmtId="0" fontId="7" fillId="0" borderId="4" xfId="2" quotePrefix="1" applyFont="1" applyBorder="1" applyAlignment="1" applyProtection="1">
      <alignment horizontal="center" vertical="top"/>
      <protection locked="0"/>
    </xf>
    <xf numFmtId="0" fontId="7" fillId="0" borderId="14" xfId="2" applyFont="1" applyBorder="1" applyAlignment="1" applyProtection="1">
      <alignment vertical="top"/>
      <protection locked="0"/>
    </xf>
    <xf numFmtId="4" fontId="7" fillId="0" borderId="14" xfId="2" applyNumberFormat="1" applyFont="1" applyBorder="1" applyAlignment="1" applyProtection="1">
      <alignment vertical="top"/>
      <protection locked="0"/>
    </xf>
    <xf numFmtId="4" fontId="7" fillId="0" borderId="5" xfId="2" applyNumberFormat="1" applyFont="1" applyBorder="1" applyAlignment="1" applyProtection="1">
      <alignment vertical="top"/>
      <protection locked="0"/>
    </xf>
    <xf numFmtId="4" fontId="3" fillId="0" borderId="1" xfId="2" applyNumberFormat="1" applyFont="1" applyBorder="1" applyAlignment="1" applyProtection="1">
      <alignment vertical="top"/>
      <protection locked="0"/>
    </xf>
    <xf numFmtId="4" fontId="3" fillId="0" borderId="2" xfId="2" applyNumberFormat="1" applyFont="1" applyBorder="1" applyAlignment="1" applyProtection="1">
      <alignment vertical="top"/>
      <protection locked="0"/>
    </xf>
    <xf numFmtId="4" fontId="7" fillId="0" borderId="10" xfId="2" applyNumberFormat="1" applyFont="1" applyBorder="1" applyAlignment="1" applyProtection="1">
      <alignment vertical="top"/>
      <protection locked="0"/>
    </xf>
    <xf numFmtId="0" fontId="3" fillId="2" borderId="4" xfId="2" applyFont="1" applyFill="1" applyBorder="1" applyAlignment="1">
      <alignment horizontal="center" vertical="center" wrapText="1"/>
    </xf>
    <xf numFmtId="0" fontId="3" fillId="2" borderId="5" xfId="2" applyFont="1" applyFill="1" applyBorder="1" applyAlignment="1">
      <alignment horizontal="center" vertical="center" wrapText="1"/>
    </xf>
    <xf numFmtId="0" fontId="3" fillId="2" borderId="7" xfId="2" applyFont="1" applyFill="1" applyBorder="1" applyAlignment="1">
      <alignment horizontal="center" vertical="center" wrapText="1"/>
    </xf>
    <xf numFmtId="0" fontId="3" fillId="2" borderId="8" xfId="2" applyFont="1" applyFill="1" applyBorder="1" applyAlignment="1">
      <alignment horizontal="center" vertical="center" wrapText="1"/>
    </xf>
    <xf numFmtId="0" fontId="3" fillId="2" borderId="11" xfId="2" applyFont="1" applyFill="1" applyBorder="1" applyAlignment="1">
      <alignment horizontal="center" vertical="center" wrapText="1"/>
    </xf>
    <xf numFmtId="0" fontId="3" fillId="2" borderId="12" xfId="2" applyFont="1" applyFill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top"/>
    </xf>
    <xf numFmtId="0" fontId="3" fillId="0" borderId="0" xfId="2" applyFont="1" applyAlignment="1">
      <alignment horizontal="justify" vertical="top" wrapText="1"/>
    </xf>
    <xf numFmtId="3" fontId="3" fillId="0" borderId="6" xfId="2" applyNumberFormat="1" applyFont="1" applyBorder="1" applyAlignment="1" applyProtection="1">
      <alignment vertical="top"/>
      <protection locked="0"/>
    </xf>
    <xf numFmtId="0" fontId="7" fillId="0" borderId="7" xfId="2" applyFont="1" applyBorder="1" applyAlignment="1">
      <alignment horizontal="center" vertical="top"/>
    </xf>
    <xf numFmtId="0" fontId="7" fillId="0" borderId="0" xfId="2" applyFont="1" applyAlignment="1">
      <alignment horizontal="left" vertical="top" wrapText="1"/>
    </xf>
    <xf numFmtId="3" fontId="7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horizontal="left" vertical="top" wrapText="1"/>
    </xf>
    <xf numFmtId="0" fontId="3" fillId="0" borderId="8" xfId="2" applyFont="1" applyBorder="1" applyAlignment="1">
      <alignment horizontal="left" vertical="top" wrapText="1"/>
    </xf>
    <xf numFmtId="3" fontId="3" fillId="0" borderId="13" xfId="2" applyNumberFormat="1" applyFont="1" applyBorder="1" applyAlignment="1" applyProtection="1">
      <alignment vertical="top"/>
      <protection locked="0"/>
    </xf>
    <xf numFmtId="0" fontId="3" fillId="0" borderId="7" xfId="2" applyFont="1" applyBorder="1" applyAlignment="1">
      <alignment vertical="top"/>
    </xf>
    <xf numFmtId="0" fontId="3" fillId="0" borderId="0" xfId="2" applyFont="1" applyAlignment="1">
      <alignment vertical="top"/>
    </xf>
    <xf numFmtId="0" fontId="3" fillId="0" borderId="7" xfId="3" applyFont="1" applyBorder="1" applyAlignment="1">
      <alignment horizontal="center" vertical="top"/>
    </xf>
    <xf numFmtId="0" fontId="7" fillId="0" borderId="1" xfId="2" quotePrefix="1" applyFont="1" applyBorder="1" applyAlignment="1">
      <alignment horizontal="center" vertical="top"/>
    </xf>
    <xf numFmtId="0" fontId="3" fillId="0" borderId="2" xfId="2" applyFont="1" applyBorder="1" applyAlignment="1">
      <alignment horizontal="center" vertical="top" wrapText="1"/>
    </xf>
    <xf numFmtId="3" fontId="3" fillId="0" borderId="9" xfId="2" applyNumberFormat="1" applyFont="1" applyBorder="1" applyAlignment="1" applyProtection="1">
      <alignment vertical="top"/>
      <protection locked="0"/>
    </xf>
    <xf numFmtId="0" fontId="7" fillId="0" borderId="14" xfId="2" quotePrefix="1" applyFont="1" applyBorder="1" applyAlignment="1" applyProtection="1">
      <alignment horizontal="center" vertical="top"/>
      <protection locked="0"/>
    </xf>
    <xf numFmtId="4" fontId="3" fillId="0" borderId="14" xfId="2" applyNumberFormat="1" applyFont="1" applyBorder="1" applyAlignment="1" applyProtection="1">
      <alignment vertical="top"/>
      <protection locked="0"/>
    </xf>
    <xf numFmtId="4" fontId="3" fillId="0" borderId="3" xfId="2" applyNumberFormat="1" applyFont="1" applyBorder="1" applyAlignment="1" applyProtection="1">
      <alignment vertical="top"/>
      <protection locked="0"/>
    </xf>
    <xf numFmtId="4" fontId="3" fillId="0" borderId="10" xfId="2" applyNumberFormat="1" applyFont="1" applyBorder="1" applyAlignment="1" applyProtection="1">
      <alignment vertical="top"/>
      <protection locked="0"/>
    </xf>
    <xf numFmtId="0" fontId="0" fillId="0" borderId="0" xfId="2" applyFont="1" applyAlignment="1" applyProtection="1">
      <alignment vertical="top" wrapText="1"/>
      <protection locked="0"/>
    </xf>
    <xf numFmtId="0" fontId="0" fillId="0" borderId="0" xfId="2" applyFont="1" applyAlignment="1" applyProtection="1">
      <alignment vertical="top"/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4" fillId="0" borderId="15" xfId="2" applyFont="1" applyBorder="1" applyProtection="1">
      <protection locked="0"/>
    </xf>
    <xf numFmtId="0" fontId="0" fillId="0" borderId="0" xfId="2" applyFont="1" applyAlignment="1" applyProtection="1">
      <alignment horizontal="left" vertical="top" wrapText="1"/>
      <protection locked="0"/>
    </xf>
    <xf numFmtId="0" fontId="3" fillId="2" borderId="4" xfId="4" applyFont="1" applyFill="1" applyBorder="1" applyAlignment="1">
      <alignment horizontal="center" vertical="center" wrapText="1"/>
    </xf>
    <xf numFmtId="0" fontId="3" fillId="2" borderId="5" xfId="4" applyFont="1" applyFill="1" applyBorder="1" applyAlignment="1">
      <alignment horizontal="center" vertical="center" wrapText="1"/>
    </xf>
    <xf numFmtId="0" fontId="3" fillId="2" borderId="2" xfId="4" applyFont="1" applyFill="1" applyBorder="1" applyAlignment="1" applyProtection="1">
      <alignment horizontal="center" vertical="center" wrapText="1"/>
      <protection locked="0"/>
    </xf>
    <xf numFmtId="0" fontId="3" fillId="2" borderId="6" xfId="4" applyFont="1" applyFill="1" applyBorder="1" applyAlignment="1">
      <alignment horizontal="center" vertical="center" wrapText="1"/>
    </xf>
    <xf numFmtId="0" fontId="5" fillId="0" borderId="0" xfId="4" applyFont="1" applyAlignment="1" applyProtection="1">
      <alignment vertical="top"/>
      <protection locked="0"/>
    </xf>
    <xf numFmtId="0" fontId="3" fillId="2" borderId="7" xfId="4" applyFont="1" applyFill="1" applyBorder="1" applyAlignment="1">
      <alignment horizontal="center" vertical="center" wrapText="1"/>
    </xf>
    <xf numFmtId="0" fontId="3" fillId="2" borderId="8" xfId="4" applyFont="1" applyFill="1" applyBorder="1" applyAlignment="1">
      <alignment horizontal="center" vertical="center" wrapText="1"/>
    </xf>
    <xf numFmtId="0" fontId="3" fillId="2" borderId="3" xfId="4" applyFont="1" applyFill="1" applyBorder="1" applyAlignment="1">
      <alignment horizontal="center" vertical="center" wrapText="1"/>
    </xf>
    <xf numFmtId="0" fontId="3" fillId="2" borderId="9" xfId="4" applyFont="1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0" fontId="3" fillId="2" borderId="10" xfId="4" applyFont="1" applyFill="1" applyBorder="1" applyAlignment="1">
      <alignment horizontal="center" vertical="center" wrapText="1"/>
    </xf>
    <xf numFmtId="0" fontId="3" fillId="2" borderId="11" xfId="4" applyFont="1" applyFill="1" applyBorder="1" applyAlignment="1">
      <alignment horizontal="center" vertical="center" wrapText="1"/>
    </xf>
    <xf numFmtId="0" fontId="3" fillId="2" borderId="12" xfId="4" applyFont="1" applyFill="1" applyBorder="1" applyAlignment="1">
      <alignment horizontal="center" vertical="center" wrapText="1"/>
    </xf>
    <xf numFmtId="0" fontId="3" fillId="2" borderId="3" xfId="4" quotePrefix="1" applyFont="1" applyFill="1" applyBorder="1" applyAlignment="1">
      <alignment horizontal="center" vertical="center" wrapText="1"/>
    </xf>
    <xf numFmtId="0" fontId="3" fillId="2" borderId="9" xfId="4" quotePrefix="1" applyFont="1" applyFill="1" applyBorder="1" applyAlignment="1">
      <alignment horizontal="center" vertical="center" wrapText="1"/>
    </xf>
    <xf numFmtId="0" fontId="12" fillId="3" borderId="4" xfId="5" applyFont="1" applyFill="1" applyBorder="1"/>
    <xf numFmtId="0" fontId="12" fillId="3" borderId="5" xfId="5" applyFont="1" applyFill="1" applyBorder="1"/>
    <xf numFmtId="43" fontId="12" fillId="3" borderId="6" xfId="1" applyFont="1" applyFill="1" applyBorder="1" applyAlignment="1">
      <alignment horizontal="center"/>
    </xf>
    <xf numFmtId="0" fontId="13" fillId="3" borderId="4" xfId="5" applyFont="1" applyFill="1" applyBorder="1"/>
    <xf numFmtId="0" fontId="13" fillId="3" borderId="5" xfId="5" applyFont="1" applyFill="1" applyBorder="1"/>
    <xf numFmtId="43" fontId="13" fillId="3" borderId="6" xfId="6" applyFont="1" applyFill="1" applyBorder="1" applyAlignment="1">
      <alignment horizontal="center"/>
    </xf>
    <xf numFmtId="0" fontId="13" fillId="3" borderId="7" xfId="5" applyFont="1" applyFill="1" applyBorder="1" applyAlignment="1">
      <alignment horizontal="center" vertical="center"/>
    </xf>
    <xf numFmtId="0" fontId="7" fillId="0" borderId="8" xfId="7" applyFont="1" applyBorder="1" applyAlignment="1">
      <alignment horizontal="left" vertical="top" wrapText="1"/>
    </xf>
    <xf numFmtId="164" fontId="14" fillId="3" borderId="13" xfId="6" applyNumberFormat="1" applyFont="1" applyFill="1" applyBorder="1" applyAlignment="1">
      <alignment horizontal="right" vertical="center" wrapText="1"/>
    </xf>
    <xf numFmtId="164" fontId="14" fillId="3" borderId="13" xfId="6" applyNumberFormat="1" applyFont="1" applyFill="1" applyBorder="1" applyAlignment="1">
      <alignment vertical="center" wrapText="1"/>
    </xf>
    <xf numFmtId="0" fontId="3" fillId="0" borderId="7" xfId="7" applyFont="1" applyBorder="1" applyAlignment="1">
      <alignment horizontal="left" vertical="top" wrapText="1"/>
    </xf>
    <xf numFmtId="0" fontId="3" fillId="0" borderId="8" xfId="7" applyFont="1" applyBorder="1" applyAlignment="1">
      <alignment horizontal="left" vertical="top" wrapText="1"/>
    </xf>
    <xf numFmtId="164" fontId="15" fillId="3" borderId="13" xfId="6" applyNumberFormat="1" applyFont="1" applyFill="1" applyBorder="1" applyAlignment="1">
      <alignment horizontal="right" vertical="center" wrapText="1"/>
    </xf>
    <xf numFmtId="164" fontId="15" fillId="3" borderId="13" xfId="6" applyNumberFormat="1" applyFont="1" applyFill="1" applyBorder="1" applyAlignment="1">
      <alignment vertical="center" wrapText="1"/>
    </xf>
    <xf numFmtId="0" fontId="7" fillId="0" borderId="12" xfId="7" applyFont="1" applyBorder="1" applyAlignment="1">
      <alignment horizontal="left" vertical="top" wrapText="1"/>
    </xf>
    <xf numFmtId="164" fontId="13" fillId="3" borderId="13" xfId="6" applyNumberFormat="1" applyFont="1" applyFill="1" applyBorder="1" applyAlignment="1">
      <alignment horizontal="center"/>
    </xf>
    <xf numFmtId="0" fontId="16" fillId="0" borderId="1" xfId="5" applyFont="1" applyBorder="1" applyAlignment="1">
      <alignment horizontal="center"/>
    </xf>
    <xf numFmtId="0" fontId="16" fillId="0" borderId="3" xfId="5" applyFont="1" applyBorder="1" applyAlignment="1">
      <alignment horizontal="left" wrapText="1" indent="1"/>
    </xf>
    <xf numFmtId="164" fontId="15" fillId="0" borderId="9" xfId="1" applyNumberFormat="1" applyFont="1" applyFill="1" applyBorder="1" applyAlignment="1">
      <alignment vertical="center" wrapText="1"/>
    </xf>
    <xf numFmtId="165" fontId="15" fillId="0" borderId="9" xfId="1" applyNumberFormat="1" applyFont="1" applyFill="1" applyBorder="1" applyAlignment="1">
      <alignment vertical="center" wrapText="1"/>
    </xf>
    <xf numFmtId="0" fontId="5" fillId="0" borderId="0" xfId="0" applyFont="1"/>
    <xf numFmtId="3" fontId="6" fillId="0" borderId="0" xfId="0" applyNumberFormat="1" applyFont="1"/>
    <xf numFmtId="0" fontId="0" fillId="0" borderId="0" xfId="4" applyFont="1" applyAlignment="1" applyProtection="1">
      <alignment vertical="top"/>
      <protection locked="0"/>
    </xf>
    <xf numFmtId="0" fontId="7" fillId="3" borderId="0" xfId="0" applyFont="1" applyFill="1"/>
    <xf numFmtId="0" fontId="7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horizontal="center"/>
    </xf>
    <xf numFmtId="0" fontId="0" fillId="0" borderId="15" xfId="0" applyBorder="1"/>
    <xf numFmtId="0" fontId="0" fillId="0" borderId="0" xfId="0" applyAlignment="1">
      <alignment horizontal="center"/>
    </xf>
    <xf numFmtId="0" fontId="0" fillId="0" borderId="14" xfId="0" applyBorder="1" applyAlignment="1">
      <alignment horizontal="center"/>
    </xf>
    <xf numFmtId="0" fontId="0" fillId="0" borderId="0" xfId="0" applyAlignment="1">
      <alignment horizontal="center"/>
    </xf>
  </cellXfs>
  <cellStyles count="8">
    <cellStyle name="Millares" xfId="1" builtinId="3"/>
    <cellStyle name="Millares 2 19" xfId="6" xr:uid="{5FD2DE69-663F-4625-9F70-F022231FBC1E}"/>
    <cellStyle name="Normal" xfId="0" builtinId="0"/>
    <cellStyle name="Normal 2" xfId="4" xr:uid="{5BFA77FB-8347-4AE2-BB3E-5B9862F6F044}"/>
    <cellStyle name="Normal 2 18 2" xfId="7" xr:uid="{E2D00A51-628B-430A-B42D-74568E4E1FB4}"/>
    <cellStyle name="Normal 2 2" xfId="3" xr:uid="{1DB721BD-8B20-4158-B77A-5FD915ABFB39}"/>
    <cellStyle name="Normal 2 3" xfId="2" xr:uid="{2E2798E9-EEE4-407A-B32F-E01FF3689DFB}"/>
    <cellStyle name="Normal 9" xfId="5" xr:uid="{567441B1-BD99-45AC-A17D-18E479F167B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%20cadena\OneDrive\Estados%20financieros\septiembre\Concentrado%20CPA%202020%20%20Editable%20completo%20INIFEG%20SEPTIEMBRE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"/>
      <sheetName val="CtasAdmvas 1"/>
      <sheetName val="CtasAdmvas  2"/>
      <sheetName val="CtasAdmvas 3"/>
      <sheetName val="COG"/>
      <sheetName val="CTG"/>
      <sheetName val="CFF"/>
      <sheetName val="EN"/>
      <sheetName val="ID"/>
      <sheetName val="GCP"/>
      <sheetName val="PPI GLOBAL"/>
      <sheetName val="PPI"/>
      <sheetName val="PK TRIM"/>
      <sheetName val="IR"/>
      <sheetName val="FF"/>
      <sheetName val="IPF"/>
      <sheetName val="Esq Bur"/>
      <sheetName val="Rel Cta Banc"/>
      <sheetName val="MPASUB"/>
      <sheetName val="DGTOF"/>
      <sheetName val="informacion adicion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31826-AAFF-4A6F-9AE9-E8DC401A67D5}">
  <sheetPr>
    <tabColor rgb="FF00B0F0"/>
  </sheetPr>
  <dimension ref="A1:I64"/>
  <sheetViews>
    <sheetView showGridLines="0" tabSelected="1" topLeftCell="A30" zoomScaleNormal="100" workbookViewId="0">
      <selection activeCell="A45" sqref="A45:H62"/>
    </sheetView>
  </sheetViews>
  <sheetFormatPr baseColWidth="10" defaultColWidth="12" defaultRowHeight="11.25" x14ac:dyDescent="0.2"/>
  <cols>
    <col min="1" max="1" width="1.83203125" style="23" customWidth="1"/>
    <col min="2" max="2" width="62.5" style="23" customWidth="1"/>
    <col min="3" max="3" width="17.83203125" style="23" customWidth="1"/>
    <col min="4" max="4" width="19.83203125" style="23" customWidth="1"/>
    <col min="5" max="6" width="17.83203125" style="23" customWidth="1"/>
    <col min="7" max="7" width="18.83203125" style="23" customWidth="1"/>
    <col min="8" max="8" width="17.83203125" style="23" customWidth="1"/>
    <col min="9" max="9" width="3.1640625" style="23" bestFit="1" customWidth="1"/>
    <col min="10" max="16384" width="12" style="23"/>
  </cols>
  <sheetData>
    <row r="1" spans="1:9" s="4" customFormat="1" ht="39.950000000000003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9" s="4" customFormat="1" x14ac:dyDescent="0.2">
      <c r="A2" s="5" t="s">
        <v>1</v>
      </c>
      <c r="B2" s="6"/>
      <c r="C2" s="2" t="s">
        <v>2</v>
      </c>
      <c r="D2" s="2"/>
      <c r="E2" s="2"/>
      <c r="F2" s="2"/>
      <c r="G2" s="2"/>
      <c r="H2" s="7" t="s">
        <v>3</v>
      </c>
    </row>
    <row r="3" spans="1:9" s="14" customFormat="1" ht="24.95" customHeight="1" x14ac:dyDescent="0.2">
      <c r="A3" s="8"/>
      <c r="B3" s="9"/>
      <c r="C3" s="10" t="s">
        <v>4</v>
      </c>
      <c r="D3" s="11" t="s">
        <v>5</v>
      </c>
      <c r="E3" s="11" t="s">
        <v>6</v>
      </c>
      <c r="F3" s="11" t="s">
        <v>7</v>
      </c>
      <c r="G3" s="12" t="s">
        <v>8</v>
      </c>
      <c r="H3" s="13"/>
    </row>
    <row r="4" spans="1:9" s="14" customFormat="1" x14ac:dyDescent="0.2">
      <c r="A4" s="15"/>
      <c r="B4" s="16"/>
      <c r="C4" s="17" t="s">
        <v>9</v>
      </c>
      <c r="D4" s="18" t="s">
        <v>10</v>
      </c>
      <c r="E4" s="18" t="s">
        <v>11</v>
      </c>
      <c r="F4" s="18" t="s">
        <v>12</v>
      </c>
      <c r="G4" s="18" t="s">
        <v>13</v>
      </c>
      <c r="H4" s="18" t="s">
        <v>14</v>
      </c>
    </row>
    <row r="5" spans="1:9" x14ac:dyDescent="0.2">
      <c r="A5" s="19"/>
      <c r="B5" s="20" t="s">
        <v>15</v>
      </c>
      <c r="C5" s="21">
        <v>0</v>
      </c>
      <c r="D5" s="21">
        <v>0</v>
      </c>
      <c r="E5" s="21">
        <v>0</v>
      </c>
      <c r="F5" s="21">
        <v>0</v>
      </c>
      <c r="G5" s="21">
        <v>0</v>
      </c>
      <c r="H5" s="21">
        <v>0</v>
      </c>
      <c r="I5" s="22"/>
    </row>
    <row r="6" spans="1:9" x14ac:dyDescent="0.2">
      <c r="A6" s="24"/>
      <c r="B6" s="25" t="s">
        <v>16</v>
      </c>
      <c r="C6" s="26">
        <v>0</v>
      </c>
      <c r="D6" s="26">
        <v>0</v>
      </c>
      <c r="E6" s="26">
        <v>0</v>
      </c>
      <c r="F6" s="26">
        <v>0</v>
      </c>
      <c r="G6" s="26">
        <v>0</v>
      </c>
      <c r="H6" s="26">
        <v>0</v>
      </c>
      <c r="I6" s="22"/>
    </row>
    <row r="7" spans="1:9" x14ac:dyDescent="0.2">
      <c r="A7" s="19"/>
      <c r="B7" s="20" t="s">
        <v>17</v>
      </c>
      <c r="C7" s="26">
        <v>0</v>
      </c>
      <c r="D7" s="26">
        <v>0</v>
      </c>
      <c r="E7" s="26">
        <v>0</v>
      </c>
      <c r="F7" s="26">
        <v>0</v>
      </c>
      <c r="G7" s="26">
        <v>0</v>
      </c>
      <c r="H7" s="26">
        <v>0</v>
      </c>
      <c r="I7" s="22"/>
    </row>
    <row r="8" spans="1:9" x14ac:dyDescent="0.2">
      <c r="A8" s="19"/>
      <c r="B8" s="20" t="s">
        <v>18</v>
      </c>
      <c r="C8" s="26">
        <v>0</v>
      </c>
      <c r="D8" s="26">
        <v>0</v>
      </c>
      <c r="E8" s="26">
        <v>0</v>
      </c>
      <c r="F8" s="26">
        <v>0</v>
      </c>
      <c r="G8" s="26">
        <v>0</v>
      </c>
      <c r="H8" s="26">
        <v>0</v>
      </c>
      <c r="I8" s="22"/>
    </row>
    <row r="9" spans="1:9" x14ac:dyDescent="0.2">
      <c r="A9" s="19"/>
      <c r="B9" s="20" t="s">
        <v>19</v>
      </c>
      <c r="C9" s="26">
        <v>0</v>
      </c>
      <c r="D9" s="26">
        <v>0</v>
      </c>
      <c r="E9" s="26">
        <v>0</v>
      </c>
      <c r="F9" s="26">
        <v>0</v>
      </c>
      <c r="G9" s="26">
        <v>0</v>
      </c>
      <c r="H9" s="26">
        <v>0</v>
      </c>
      <c r="I9" s="22"/>
    </row>
    <row r="10" spans="1:9" x14ac:dyDescent="0.2">
      <c r="A10" s="24"/>
      <c r="B10" s="25" t="s">
        <v>20</v>
      </c>
      <c r="C10" s="26">
        <v>0</v>
      </c>
      <c r="D10" s="26">
        <v>0</v>
      </c>
      <c r="E10" s="26">
        <v>0</v>
      </c>
      <c r="F10" s="26">
        <v>0</v>
      </c>
      <c r="G10" s="26">
        <v>0</v>
      </c>
      <c r="H10" s="26">
        <v>0</v>
      </c>
      <c r="I10" s="22"/>
    </row>
    <row r="11" spans="1:9" x14ac:dyDescent="0.2">
      <c r="A11" s="27"/>
      <c r="B11" s="20" t="s">
        <v>21</v>
      </c>
      <c r="C11" s="26">
        <v>467000</v>
      </c>
      <c r="D11" s="26">
        <v>108918722.84999999</v>
      </c>
      <c r="E11" s="26">
        <v>109385722.84999999</v>
      </c>
      <c r="F11" s="26">
        <v>2256391.11</v>
      </c>
      <c r="G11" s="26">
        <v>2228558.86</v>
      </c>
      <c r="H11" s="26">
        <v>1761558.8599999999</v>
      </c>
      <c r="I11" s="22"/>
    </row>
    <row r="12" spans="1:9" ht="22.5" x14ac:dyDescent="0.2">
      <c r="A12" s="27"/>
      <c r="B12" s="20" t="s">
        <v>22</v>
      </c>
      <c r="C12" s="26">
        <v>412003296</v>
      </c>
      <c r="D12" s="26">
        <v>3368871.57</v>
      </c>
      <c r="E12" s="26">
        <v>415372167.56999999</v>
      </c>
      <c r="F12" s="26">
        <v>292819012.25999999</v>
      </c>
      <c r="G12" s="26">
        <v>276920498.01999998</v>
      </c>
      <c r="H12" s="26">
        <v>-135082797.98000002</v>
      </c>
      <c r="I12" s="22"/>
    </row>
    <row r="13" spans="1:9" ht="22.5" x14ac:dyDescent="0.2">
      <c r="A13" s="27"/>
      <c r="B13" s="20" t="s">
        <v>23</v>
      </c>
      <c r="C13" s="26">
        <v>68419906.989999995</v>
      </c>
      <c r="D13" s="26">
        <v>31199688.09</v>
      </c>
      <c r="E13" s="26">
        <v>99619595.079999998</v>
      </c>
      <c r="F13" s="26">
        <v>75610738.200000003</v>
      </c>
      <c r="G13" s="26">
        <v>75610738.200000003</v>
      </c>
      <c r="H13" s="26">
        <v>7190831.2100000083</v>
      </c>
      <c r="I13" s="22"/>
    </row>
    <row r="14" spans="1:9" x14ac:dyDescent="0.2">
      <c r="A14" s="19"/>
      <c r="B14" s="20" t="s">
        <v>24</v>
      </c>
      <c r="C14" s="26">
        <v>0</v>
      </c>
      <c r="D14" s="26">
        <v>0</v>
      </c>
      <c r="E14" s="26">
        <v>0</v>
      </c>
      <c r="F14" s="26">
        <v>0</v>
      </c>
      <c r="G14" s="26">
        <v>0</v>
      </c>
      <c r="H14" s="26">
        <v>0</v>
      </c>
      <c r="I14" s="22"/>
    </row>
    <row r="15" spans="1:9" x14ac:dyDescent="0.2">
      <c r="A15" s="19"/>
      <c r="C15" s="28"/>
      <c r="D15" s="28"/>
      <c r="E15" s="28"/>
      <c r="F15" s="28"/>
      <c r="G15" s="28"/>
      <c r="H15" s="28"/>
      <c r="I15" s="22"/>
    </row>
    <row r="16" spans="1:9" x14ac:dyDescent="0.2">
      <c r="A16" s="29"/>
      <c r="B16" s="30" t="s">
        <v>25</v>
      </c>
      <c r="C16" s="31">
        <f>SUM(C5:C14)</f>
        <v>480890202.99000001</v>
      </c>
      <c r="D16" s="31">
        <f t="shared" ref="D16:H16" si="0">SUM(D5:D14)</f>
        <v>143487282.50999999</v>
      </c>
      <c r="E16" s="31">
        <f t="shared" si="0"/>
        <v>624377485.5</v>
      </c>
      <c r="F16" s="31">
        <f t="shared" si="0"/>
        <v>370686141.56999999</v>
      </c>
      <c r="G16" s="32">
        <f t="shared" si="0"/>
        <v>354759795.07999998</v>
      </c>
      <c r="H16" s="33">
        <f t="shared" si="0"/>
        <v>-126130407.91000001</v>
      </c>
      <c r="I16" s="22"/>
    </row>
    <row r="17" spans="1:9" x14ac:dyDescent="0.2">
      <c r="A17" s="34"/>
      <c r="B17" s="35"/>
      <c r="C17" s="36"/>
      <c r="D17" s="36"/>
      <c r="E17" s="37"/>
      <c r="F17" s="38" t="s">
        <v>26</v>
      </c>
      <c r="G17" s="39"/>
      <c r="H17" s="40"/>
      <c r="I17" s="22"/>
    </row>
    <row r="18" spans="1:9" x14ac:dyDescent="0.2">
      <c r="A18" s="41" t="s">
        <v>27</v>
      </c>
      <c r="B18" s="42"/>
      <c r="C18" s="2" t="s">
        <v>2</v>
      </c>
      <c r="D18" s="2"/>
      <c r="E18" s="2"/>
      <c r="F18" s="2"/>
      <c r="G18" s="2"/>
      <c r="H18" s="7" t="s">
        <v>3</v>
      </c>
      <c r="I18" s="22"/>
    </row>
    <row r="19" spans="1:9" ht="22.5" x14ac:dyDescent="0.2">
      <c r="A19" s="43"/>
      <c r="B19" s="44"/>
      <c r="C19" s="10" t="s">
        <v>4</v>
      </c>
      <c r="D19" s="11" t="s">
        <v>5</v>
      </c>
      <c r="E19" s="11" t="s">
        <v>6</v>
      </c>
      <c r="F19" s="11" t="s">
        <v>7</v>
      </c>
      <c r="G19" s="12" t="s">
        <v>8</v>
      </c>
      <c r="H19" s="13"/>
      <c r="I19" s="22"/>
    </row>
    <row r="20" spans="1:9" x14ac:dyDescent="0.2">
      <c r="A20" s="45"/>
      <c r="B20" s="46"/>
      <c r="C20" s="17" t="s">
        <v>9</v>
      </c>
      <c r="D20" s="18" t="s">
        <v>10</v>
      </c>
      <c r="E20" s="18" t="s">
        <v>11</v>
      </c>
      <c r="F20" s="18" t="s">
        <v>12</v>
      </c>
      <c r="G20" s="18" t="s">
        <v>13</v>
      </c>
      <c r="H20" s="18" t="s">
        <v>14</v>
      </c>
      <c r="I20" s="22"/>
    </row>
    <row r="21" spans="1:9" x14ac:dyDescent="0.2">
      <c r="A21" s="47" t="s">
        <v>28</v>
      </c>
      <c r="B21" s="48"/>
      <c r="C21" s="49">
        <v>0</v>
      </c>
      <c r="D21" s="49">
        <v>0</v>
      </c>
      <c r="E21" s="49">
        <v>0</v>
      </c>
      <c r="F21" s="49">
        <v>0</v>
      </c>
      <c r="G21" s="49">
        <v>0</v>
      </c>
      <c r="H21" s="49">
        <v>0</v>
      </c>
      <c r="I21" s="22"/>
    </row>
    <row r="22" spans="1:9" x14ac:dyDescent="0.2">
      <c r="A22" s="50"/>
      <c r="B22" s="51" t="s">
        <v>15</v>
      </c>
      <c r="C22" s="52">
        <v>0</v>
      </c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22"/>
    </row>
    <row r="23" spans="1:9" x14ac:dyDescent="0.2">
      <c r="A23" s="50"/>
      <c r="B23" s="51" t="s">
        <v>16</v>
      </c>
      <c r="C23" s="52">
        <v>0</v>
      </c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22"/>
    </row>
    <row r="24" spans="1:9" x14ac:dyDescent="0.2">
      <c r="A24" s="50"/>
      <c r="B24" s="51" t="s">
        <v>17</v>
      </c>
      <c r="C24" s="52">
        <v>0</v>
      </c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22"/>
    </row>
    <row r="25" spans="1:9" x14ac:dyDescent="0.2">
      <c r="A25" s="50"/>
      <c r="B25" s="51" t="s">
        <v>18</v>
      </c>
      <c r="C25" s="52">
        <v>0</v>
      </c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22"/>
    </row>
    <row r="26" spans="1:9" x14ac:dyDescent="0.2">
      <c r="A26" s="50"/>
      <c r="B26" s="51" t="s">
        <v>29</v>
      </c>
      <c r="C26" s="52">
        <v>0</v>
      </c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22"/>
    </row>
    <row r="27" spans="1:9" x14ac:dyDescent="0.2">
      <c r="A27" s="50"/>
      <c r="B27" s="51" t="s">
        <v>30</v>
      </c>
      <c r="C27" s="52">
        <v>0</v>
      </c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22"/>
    </row>
    <row r="28" spans="1:9" ht="22.5" x14ac:dyDescent="0.2">
      <c r="A28" s="50"/>
      <c r="B28" s="51" t="s">
        <v>31</v>
      </c>
      <c r="C28" s="52">
        <v>0</v>
      </c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22"/>
    </row>
    <row r="29" spans="1:9" ht="22.5" x14ac:dyDescent="0.2">
      <c r="A29" s="50"/>
      <c r="B29" s="51" t="s">
        <v>23</v>
      </c>
      <c r="C29" s="52">
        <v>0</v>
      </c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22"/>
    </row>
    <row r="30" spans="1:9" x14ac:dyDescent="0.2">
      <c r="A30" s="50"/>
      <c r="B30" s="51"/>
      <c r="C30" s="52"/>
      <c r="D30" s="52"/>
      <c r="E30" s="52"/>
      <c r="F30" s="52"/>
      <c r="G30" s="52"/>
      <c r="H30" s="52"/>
      <c r="I30" s="22"/>
    </row>
    <row r="31" spans="1:9" ht="41.25" customHeight="1" x14ac:dyDescent="0.2">
      <c r="A31" s="53" t="s">
        <v>32</v>
      </c>
      <c r="B31" s="54"/>
      <c r="C31" s="55">
        <f t="shared" ref="C31:H31" si="1">SUM(C32:C35)</f>
        <v>68886906.989999995</v>
      </c>
      <c r="D31" s="55">
        <f t="shared" si="1"/>
        <v>140118410.94</v>
      </c>
      <c r="E31" s="55">
        <f t="shared" si="1"/>
        <v>209005317.93000001</v>
      </c>
      <c r="F31" s="55">
        <f t="shared" si="1"/>
        <v>77867129.310000002</v>
      </c>
      <c r="G31" s="55">
        <f t="shared" si="1"/>
        <v>77839297.060000002</v>
      </c>
      <c r="H31" s="55">
        <f t="shared" si="1"/>
        <v>8952390.0700000077</v>
      </c>
      <c r="I31" s="22"/>
    </row>
    <row r="32" spans="1:9" x14ac:dyDescent="0.2">
      <c r="A32" s="50"/>
      <c r="B32" s="51" t="s">
        <v>16</v>
      </c>
      <c r="C32" s="52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22"/>
    </row>
    <row r="33" spans="1:9" x14ac:dyDescent="0.2">
      <c r="A33" s="50"/>
      <c r="B33" s="51" t="s">
        <v>33</v>
      </c>
      <c r="C33" s="52">
        <v>0</v>
      </c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22"/>
    </row>
    <row r="34" spans="1:9" x14ac:dyDescent="0.2">
      <c r="A34" s="50"/>
      <c r="B34" s="51" t="s">
        <v>34</v>
      </c>
      <c r="C34" s="52">
        <v>467000</v>
      </c>
      <c r="D34" s="52">
        <v>108918722.84999999</v>
      </c>
      <c r="E34" s="52">
        <v>109385722.84999999</v>
      </c>
      <c r="F34" s="52">
        <v>2256391.11</v>
      </c>
      <c r="G34" s="52">
        <v>2228558.86</v>
      </c>
      <c r="H34" s="52">
        <v>1761558.8599999999</v>
      </c>
      <c r="I34" s="22"/>
    </row>
    <row r="35" spans="1:9" ht="22.5" x14ac:dyDescent="0.2">
      <c r="A35" s="50"/>
      <c r="B35" s="51" t="s">
        <v>23</v>
      </c>
      <c r="C35" s="52">
        <v>68419906.989999995</v>
      </c>
      <c r="D35" s="52">
        <v>31199688.09</v>
      </c>
      <c r="E35" s="52">
        <v>99619595.079999998</v>
      </c>
      <c r="F35" s="52">
        <v>75610738.200000003</v>
      </c>
      <c r="G35" s="52">
        <v>75610738.200000003</v>
      </c>
      <c r="H35" s="52">
        <v>7190831.2100000083</v>
      </c>
      <c r="I35" s="22"/>
    </row>
    <row r="36" spans="1:9" x14ac:dyDescent="0.2">
      <c r="A36" s="50"/>
      <c r="B36" s="51"/>
      <c r="C36" s="52"/>
      <c r="D36" s="52"/>
      <c r="E36" s="52"/>
      <c r="F36" s="52"/>
      <c r="G36" s="52"/>
      <c r="H36" s="52"/>
      <c r="I36" s="22"/>
    </row>
    <row r="37" spans="1:9" x14ac:dyDescent="0.2">
      <c r="A37" s="56" t="s">
        <v>35</v>
      </c>
      <c r="B37" s="57"/>
      <c r="C37" s="55">
        <f t="shared" ref="C37:H37" si="2">SUM(C38)</f>
        <v>0</v>
      </c>
      <c r="D37" s="55">
        <f t="shared" si="2"/>
        <v>0</v>
      </c>
      <c r="E37" s="55">
        <f t="shared" si="2"/>
        <v>0</v>
      </c>
      <c r="F37" s="55">
        <f t="shared" si="2"/>
        <v>0</v>
      </c>
      <c r="G37" s="55">
        <f t="shared" si="2"/>
        <v>0</v>
      </c>
      <c r="H37" s="55">
        <f t="shared" si="2"/>
        <v>0</v>
      </c>
      <c r="I37" s="22"/>
    </row>
    <row r="38" spans="1:9" x14ac:dyDescent="0.2">
      <c r="A38" s="58"/>
      <c r="B38" s="51" t="s">
        <v>24</v>
      </c>
      <c r="C38" s="52">
        <v>0</v>
      </c>
      <c r="D38" s="52">
        <v>0</v>
      </c>
      <c r="E38" s="52">
        <f>C38+D38</f>
        <v>0</v>
      </c>
      <c r="F38" s="52">
        <v>0</v>
      </c>
      <c r="G38" s="52">
        <v>0</v>
      </c>
      <c r="H38" s="52">
        <f>G38-C38</f>
        <v>0</v>
      </c>
      <c r="I38" s="22"/>
    </row>
    <row r="39" spans="1:9" x14ac:dyDescent="0.2">
      <c r="A39" s="59"/>
      <c r="B39" s="60" t="s">
        <v>25</v>
      </c>
      <c r="C39" s="61">
        <f>SUM(C37+C31+C21)</f>
        <v>68886906.989999995</v>
      </c>
      <c r="D39" s="61">
        <f t="shared" ref="D39:H39" si="3">SUM(D37+D31+D21)</f>
        <v>140118410.94</v>
      </c>
      <c r="E39" s="61">
        <f t="shared" si="3"/>
        <v>209005317.93000001</v>
      </c>
      <c r="F39" s="61">
        <f t="shared" si="3"/>
        <v>77867129.310000002</v>
      </c>
      <c r="G39" s="61">
        <f t="shared" si="3"/>
        <v>77839297.060000002</v>
      </c>
      <c r="H39" s="49">
        <f t="shared" si="3"/>
        <v>8952390.0700000077</v>
      </c>
      <c r="I39" s="22"/>
    </row>
    <row r="40" spans="1:9" x14ac:dyDescent="0.2">
      <c r="A40" s="62"/>
      <c r="B40" s="35"/>
      <c r="C40" s="63"/>
      <c r="D40" s="63"/>
      <c r="E40" s="63"/>
      <c r="F40" s="38" t="s">
        <v>26</v>
      </c>
      <c r="G40" s="64"/>
      <c r="H40" s="65"/>
      <c r="I40" s="22"/>
    </row>
    <row r="41" spans="1:9" x14ac:dyDescent="0.2">
      <c r="B41" t="s">
        <v>36</v>
      </c>
    </row>
    <row r="42" spans="1:9" ht="22.5" x14ac:dyDescent="0.2">
      <c r="B42" s="66" t="s">
        <v>37</v>
      </c>
    </row>
    <row r="43" spans="1:9" x14ac:dyDescent="0.2">
      <c r="B43" s="67" t="s">
        <v>38</v>
      </c>
    </row>
    <row r="44" spans="1:9" ht="30.75" customHeight="1" x14ac:dyDescent="0.2">
      <c r="B44" s="68" t="s">
        <v>39</v>
      </c>
      <c r="C44" s="68"/>
      <c r="D44" s="68"/>
      <c r="E44" s="68"/>
      <c r="F44" s="68"/>
      <c r="G44" s="68"/>
      <c r="H44" s="68"/>
    </row>
    <row r="45" spans="1:9" ht="30.75" customHeight="1" x14ac:dyDescent="0.2">
      <c r="A45" s="69" t="s">
        <v>40</v>
      </c>
      <c r="B45" s="69"/>
      <c r="C45" s="70"/>
      <c r="D45" s="70"/>
      <c r="E45" s="70"/>
      <c r="F45" s="70"/>
      <c r="G45" s="70"/>
      <c r="H45" s="70"/>
    </row>
    <row r="46" spans="1:9" x14ac:dyDescent="0.2">
      <c r="A46" s="71" t="s">
        <v>41</v>
      </c>
      <c r="B46" s="72"/>
      <c r="C46" s="73" t="s">
        <v>42</v>
      </c>
      <c r="D46" s="73"/>
      <c r="E46" s="73"/>
      <c r="F46" s="73"/>
      <c r="G46" s="73"/>
      <c r="H46" s="74" t="s">
        <v>3</v>
      </c>
      <c r="I46" s="75"/>
    </row>
    <row r="47" spans="1:9" ht="22.5" x14ac:dyDescent="0.2">
      <c r="A47" s="76"/>
      <c r="B47" s="77"/>
      <c r="C47" s="78" t="s">
        <v>4</v>
      </c>
      <c r="D47" s="79" t="s">
        <v>5</v>
      </c>
      <c r="E47" s="79" t="s">
        <v>6</v>
      </c>
      <c r="F47" s="79" t="s">
        <v>7</v>
      </c>
      <c r="G47" s="80" t="s">
        <v>8</v>
      </c>
      <c r="H47" s="81"/>
      <c r="I47" s="75"/>
    </row>
    <row r="48" spans="1:9" x14ac:dyDescent="0.2">
      <c r="A48" s="82"/>
      <c r="B48" s="83"/>
      <c r="C48" s="84" t="s">
        <v>9</v>
      </c>
      <c r="D48" s="85" t="s">
        <v>10</v>
      </c>
      <c r="E48" s="85" t="s">
        <v>43</v>
      </c>
      <c r="F48" s="85" t="s">
        <v>12</v>
      </c>
      <c r="G48" s="85" t="s">
        <v>13</v>
      </c>
      <c r="H48" s="85" t="s">
        <v>44</v>
      </c>
      <c r="I48" s="75"/>
    </row>
    <row r="49" spans="1:9" ht="12.75" x14ac:dyDescent="0.2">
      <c r="A49" s="86"/>
      <c r="B49" s="87"/>
      <c r="C49" s="88"/>
      <c r="D49" s="88"/>
      <c r="E49" s="88"/>
      <c r="F49" s="88"/>
      <c r="G49" s="88"/>
      <c r="H49" s="88"/>
      <c r="I49" s="75"/>
    </row>
    <row r="50" spans="1:9" x14ac:dyDescent="0.2">
      <c r="A50" s="89"/>
      <c r="B50" s="90"/>
      <c r="C50" s="91"/>
      <c r="D50" s="91"/>
      <c r="E50" s="91"/>
      <c r="F50" s="91"/>
      <c r="G50" s="91"/>
      <c r="H50" s="91"/>
      <c r="I50" s="75"/>
    </row>
    <row r="51" spans="1:9" x14ac:dyDescent="0.2">
      <c r="A51" s="92"/>
      <c r="B51" s="93"/>
      <c r="C51" s="94"/>
      <c r="D51" s="95"/>
      <c r="E51" s="95"/>
      <c r="F51" s="95"/>
      <c r="G51" s="95"/>
      <c r="H51" s="95"/>
      <c r="I51" s="75"/>
    </row>
    <row r="52" spans="1:9" ht="40.5" customHeight="1" x14ac:dyDescent="0.2">
      <c r="A52" s="96" t="s">
        <v>32</v>
      </c>
      <c r="B52" s="97"/>
      <c r="C52" s="98">
        <f t="shared" ref="C52:H52" si="4">SUM(C53:C53)</f>
        <v>412003296</v>
      </c>
      <c r="D52" s="99">
        <f t="shared" si="4"/>
        <v>3368871.57</v>
      </c>
      <c r="E52" s="99">
        <f t="shared" si="4"/>
        <v>415372167.56999999</v>
      </c>
      <c r="F52" s="99">
        <f t="shared" si="4"/>
        <v>292819012.25999999</v>
      </c>
      <c r="G52" s="99">
        <f t="shared" si="4"/>
        <v>276920498.01999998</v>
      </c>
      <c r="H52" s="99">
        <f t="shared" si="4"/>
        <v>-135082797.98000002</v>
      </c>
      <c r="I52" s="75"/>
    </row>
    <row r="53" spans="1:9" ht="22.5" x14ac:dyDescent="0.2">
      <c r="A53" s="92"/>
      <c r="B53" s="100" t="s">
        <v>31</v>
      </c>
      <c r="C53" s="94">
        <v>412003296</v>
      </c>
      <c r="D53" s="95">
        <v>3368871.57</v>
      </c>
      <c r="E53" s="95">
        <v>415372167.56999999</v>
      </c>
      <c r="F53" s="95">
        <v>292819012.25999999</v>
      </c>
      <c r="G53" s="95">
        <v>276920498.01999998</v>
      </c>
      <c r="H53" s="101">
        <v>-135082797.98000002</v>
      </c>
      <c r="I53" s="75"/>
    </row>
    <row r="54" spans="1:9" x14ac:dyDescent="0.2">
      <c r="A54" s="102"/>
      <c r="B54" s="103" t="s">
        <v>25</v>
      </c>
      <c r="C54" s="104">
        <f>+C52</f>
        <v>412003296</v>
      </c>
      <c r="D54" s="104">
        <f t="shared" ref="D54:G54" si="5">+D52</f>
        <v>3368871.57</v>
      </c>
      <c r="E54" s="104">
        <f t="shared" si="5"/>
        <v>415372167.56999999</v>
      </c>
      <c r="F54" s="104">
        <f>+F52</f>
        <v>292819012.25999999</v>
      </c>
      <c r="G54" s="104">
        <f t="shared" si="5"/>
        <v>276920498.01999998</v>
      </c>
      <c r="H54" s="105">
        <f>+G54-C54</f>
        <v>-135082797.98000002</v>
      </c>
      <c r="I54" s="75"/>
    </row>
    <row r="55" spans="1:9" x14ac:dyDescent="0.2">
      <c r="A55" s="106"/>
      <c r="B55" s="106"/>
      <c r="C55" s="107">
        <f t="shared" ref="C55:G55" si="6">+C54+C39</f>
        <v>480890202.99000001</v>
      </c>
      <c r="D55" s="107">
        <f t="shared" si="6"/>
        <v>143487282.50999999</v>
      </c>
      <c r="E55" s="107">
        <f t="shared" si="6"/>
        <v>624377485.5</v>
      </c>
      <c r="F55" s="107">
        <f t="shared" si="6"/>
        <v>370686141.56999999</v>
      </c>
      <c r="G55" s="107">
        <f t="shared" si="6"/>
        <v>354759795.07999998</v>
      </c>
      <c r="H55" s="107">
        <f>+H54+H39</f>
        <v>-126130407.91000001</v>
      </c>
      <c r="I55" s="75"/>
    </row>
    <row r="56" spans="1:9" s="67" customFormat="1" x14ac:dyDescent="0.2">
      <c r="A56" t="s">
        <v>45</v>
      </c>
      <c r="B56"/>
      <c r="C56"/>
      <c r="D56"/>
      <c r="E56"/>
      <c r="F56"/>
      <c r="G56"/>
      <c r="H56"/>
      <c r="I56" s="108"/>
    </row>
    <row r="57" spans="1:9" s="67" customFormat="1" x14ac:dyDescent="0.2">
      <c r="A57" s="109" t="s">
        <v>46</v>
      </c>
      <c r="B57" s="110"/>
      <c r="C57" s="111"/>
      <c r="D57" s="111"/>
      <c r="E57" s="112"/>
      <c r="F57" s="112"/>
      <c r="G57" s="112"/>
    </row>
    <row r="58" spans="1:9" s="67" customFormat="1" x14ac:dyDescent="0.2">
      <c r="A58" s="113"/>
      <c r="B58" s="110"/>
      <c r="C58" s="111"/>
      <c r="D58" s="111"/>
      <c r="E58" s="111"/>
      <c r="F58" s="111"/>
      <c r="G58" s="111"/>
    </row>
    <row r="59" spans="1:9" s="67" customFormat="1" x14ac:dyDescent="0.2">
      <c r="A59" s="113"/>
      <c r="B59"/>
      <c r="C59" s="114"/>
      <c r="D59" s="114"/>
      <c r="E59" s="114"/>
      <c r="F59" s="114"/>
      <c r="G59" s="114"/>
    </row>
    <row r="60" spans="1:9" s="67" customFormat="1" x14ac:dyDescent="0.2">
      <c r="A60" s="113"/>
      <c r="B60" s="115"/>
      <c r="C60" s="113"/>
      <c r="D60" s="113"/>
      <c r="E60" s="113"/>
      <c r="F60" s="113"/>
      <c r="G60" s="113"/>
    </row>
    <row r="61" spans="1:9" s="67" customFormat="1" x14ac:dyDescent="0.2">
      <c r="A61" s="113"/>
      <c r="B61" s="116" t="s">
        <v>47</v>
      </c>
      <c r="C61"/>
      <c r="D61"/>
      <c r="E61" s="117" t="s">
        <v>48</v>
      </c>
      <c r="F61" s="117"/>
      <c r="G61" s="117"/>
    </row>
    <row r="62" spans="1:9" s="67" customFormat="1" x14ac:dyDescent="0.2">
      <c r="A62" s="113"/>
      <c r="B62" s="116" t="s">
        <v>49</v>
      </c>
      <c r="C62"/>
      <c r="D62"/>
      <c r="E62" s="118" t="s">
        <v>50</v>
      </c>
      <c r="F62" s="118"/>
      <c r="G62" s="118"/>
    </row>
    <row r="63" spans="1:9" s="67" customFormat="1" x14ac:dyDescent="0.2"/>
    <row r="64" spans="1:9" s="67" customFormat="1" x14ac:dyDescent="0.2"/>
  </sheetData>
  <sheetProtection formatCells="0" formatColumns="0" formatRows="0" insertRows="0" autoFilter="0"/>
  <mergeCells count="16">
    <mergeCell ref="A52:B52"/>
    <mergeCell ref="E61:G61"/>
    <mergeCell ref="E62:G62"/>
    <mergeCell ref="A31:B31"/>
    <mergeCell ref="B44:H44"/>
    <mergeCell ref="A45:B45"/>
    <mergeCell ref="A46:B48"/>
    <mergeCell ref="C46:G46"/>
    <mergeCell ref="H46:H47"/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Karina Cadena Hernández</cp:lastModifiedBy>
  <dcterms:created xsi:type="dcterms:W3CDTF">2020-10-20T23:48:53Z</dcterms:created>
  <dcterms:modified xsi:type="dcterms:W3CDTF">2020-10-20T23:50:11Z</dcterms:modified>
</cp:coreProperties>
</file>