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ABC32E9F-FED5-4652-A51B-467673241C63}" xr6:coauthVersionLast="45" xr6:coauthVersionMax="45" xr10:uidLastSave="{00000000-0000-0000-0000-000000000000}"/>
  <bookViews>
    <workbookView xWindow="120" yWindow="60" windowWidth="21600" windowHeight="11385" xr2:uid="{CB93D73B-63B7-43D6-9DE3-647CA88C33C4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EAI!$A$1:$H$46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H52" i="1"/>
  <c r="G52" i="1"/>
  <c r="G54" i="1" s="1"/>
  <c r="F52" i="1"/>
  <c r="E52" i="1"/>
  <c r="E54" i="1" s="1"/>
  <c r="E55" i="1" s="1"/>
  <c r="D52" i="1"/>
  <c r="D54" i="1" s="1"/>
  <c r="D55" i="1" s="1"/>
  <c r="C52" i="1"/>
  <c r="C54" i="1" s="1"/>
  <c r="H38" i="1"/>
  <c r="H37" i="1" s="1"/>
  <c r="H39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1" i="1"/>
  <c r="G31" i="1"/>
  <c r="F31" i="1"/>
  <c r="E31" i="1"/>
  <c r="D31" i="1"/>
  <c r="C31" i="1"/>
  <c r="H16" i="1"/>
  <c r="G16" i="1"/>
  <c r="F16" i="1"/>
  <c r="E16" i="1"/>
  <c r="D16" i="1"/>
  <c r="C16" i="1"/>
  <c r="C55" i="1" l="1"/>
  <c r="G55" i="1"/>
  <c r="H54" i="1"/>
  <c r="H55" i="1" s="1"/>
  <c r="F55" i="1"/>
</calcChain>
</file>

<file path=xl/sharedStrings.xml><?xml version="1.0" encoding="utf-8"?>
<sst xmlns="http://schemas.openxmlformats.org/spreadsheetml/2006/main" count="87" uniqueCount="51">
  <si>
    <t>INSTITUTO DE INFRAESTRUCTURA FISICA EDUCATIVA DE GUANAJUATO
Estado Analítico de Ingresos
Del 1 de Enero al 30 de Septiembre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</si>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</sst>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4" fillId="0" borderId="15" xfId="2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5FD2DE69-663F-4625-9F70-F022231FBC1E}"/>
    <cellStyle name="Normal" xfId="0" builtinId="0"/>
    <cellStyle name="Normal 2" xfId="4" xr:uid="{5BFA77FB-8347-4AE2-BB3E-5B9862F6F044}"/>
    <cellStyle name="Normal 2 18 2" xfId="7" xr:uid="{E2D00A51-628B-430A-B42D-74568E4E1FB4}"/>
    <cellStyle name="Normal 2 2" xfId="3" xr:uid="{1DB721BD-8B20-4158-B77A-5FD915ABFB39}"/>
    <cellStyle name="Normal 2 3" xfId="2" xr:uid="{2E2798E9-EEE4-407A-B32F-E01FF3689DFB}"/>
    <cellStyle name="Normal 9" xfId="5" xr:uid="{567441B1-BD99-45AC-A17D-18E479F16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1826-AAFF-4A6F-9AE9-E8DC401A67D5}">
  <sheetPr>
    <tabColor rgb="FF00B0F0"/>
  </sheetPr>
  <dimension ref="A1:I64"/>
  <sheetViews>
    <sheetView showGridLines="0" tabSelected="1" topLeftCell="A30" zoomScaleNormal="100" workbookViewId="0">
      <selection activeCell="A45" sqref="A45:H62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108918722.84999999</v>
      </c>
      <c r="E11" s="26">
        <v>109385722.84999999</v>
      </c>
      <c r="F11" s="26">
        <v>2256391.11</v>
      </c>
      <c r="G11" s="26">
        <v>2228558.86</v>
      </c>
      <c r="H11" s="26">
        <v>1761558.8599999999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3368871.57</v>
      </c>
      <c r="E12" s="26">
        <v>415372167.56999999</v>
      </c>
      <c r="F12" s="26">
        <v>292819012.25999999</v>
      </c>
      <c r="G12" s="26">
        <v>276920498.01999998</v>
      </c>
      <c r="H12" s="26">
        <v>-135082797.98000002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31199688.09</v>
      </c>
      <c r="E13" s="26">
        <v>99619595.079999998</v>
      </c>
      <c r="F13" s="26">
        <v>75610738.200000003</v>
      </c>
      <c r="G13" s="26">
        <v>75610738.200000003</v>
      </c>
      <c r="H13" s="26">
        <v>7190831.2100000083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0">SUM(D5:D14)</f>
        <v>143487282.50999999</v>
      </c>
      <c r="E16" s="31">
        <f t="shared" si="0"/>
        <v>624377485.5</v>
      </c>
      <c r="F16" s="31">
        <f t="shared" si="0"/>
        <v>370686141.56999999</v>
      </c>
      <c r="G16" s="32">
        <f t="shared" si="0"/>
        <v>354759795.07999998</v>
      </c>
      <c r="H16" s="33">
        <f t="shared" si="0"/>
        <v>-126130407.91000001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1">SUM(C32:C35)</f>
        <v>68886906.989999995</v>
      </c>
      <c r="D31" s="55">
        <f t="shared" si="1"/>
        <v>140118410.94</v>
      </c>
      <c r="E31" s="55">
        <f t="shared" si="1"/>
        <v>209005317.93000001</v>
      </c>
      <c r="F31" s="55">
        <f t="shared" si="1"/>
        <v>77867129.310000002</v>
      </c>
      <c r="G31" s="55">
        <f t="shared" si="1"/>
        <v>77839297.060000002</v>
      </c>
      <c r="H31" s="55">
        <f t="shared" si="1"/>
        <v>8952390.0700000077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108918722.84999999</v>
      </c>
      <c r="E34" s="52">
        <v>109385722.84999999</v>
      </c>
      <c r="F34" s="52">
        <v>2256391.11</v>
      </c>
      <c r="G34" s="52">
        <v>2228558.86</v>
      </c>
      <c r="H34" s="52">
        <v>1761558.8599999999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31199688.09</v>
      </c>
      <c r="E35" s="52">
        <v>99619595.079999998</v>
      </c>
      <c r="F35" s="52">
        <v>75610738.200000003</v>
      </c>
      <c r="G35" s="52">
        <v>75610738.200000003</v>
      </c>
      <c r="H35" s="52">
        <v>7190831.2100000083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2">SUM(C38)</f>
        <v>0</v>
      </c>
      <c r="D37" s="55">
        <f t="shared" si="2"/>
        <v>0</v>
      </c>
      <c r="E37" s="55">
        <f t="shared" si="2"/>
        <v>0</v>
      </c>
      <c r="F37" s="55">
        <f t="shared" si="2"/>
        <v>0</v>
      </c>
      <c r="G37" s="55">
        <f t="shared" si="2"/>
        <v>0</v>
      </c>
      <c r="H37" s="55">
        <f t="shared" si="2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3">SUM(D37+D31+D21)</f>
        <v>140118410.94</v>
      </c>
      <c r="E39" s="61">
        <f t="shared" si="3"/>
        <v>209005317.93000001</v>
      </c>
      <c r="F39" s="61">
        <f t="shared" si="3"/>
        <v>77867129.310000002</v>
      </c>
      <c r="G39" s="61">
        <f t="shared" si="3"/>
        <v>77839297.060000002</v>
      </c>
      <c r="H39" s="49">
        <f t="shared" si="3"/>
        <v>8952390.0700000077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ht="30.75" customHeight="1" x14ac:dyDescent="0.2">
      <c r="A45" s="69" t="s">
        <v>40</v>
      </c>
      <c r="B45" s="69"/>
      <c r="C45" s="70"/>
      <c r="D45" s="70"/>
      <c r="E45" s="70"/>
      <c r="F45" s="70"/>
      <c r="G45" s="70"/>
      <c r="H45" s="70"/>
    </row>
    <row r="46" spans="1:9" x14ac:dyDescent="0.2">
      <c r="A46" s="71" t="s">
        <v>41</v>
      </c>
      <c r="B46" s="72"/>
      <c r="C46" s="73" t="s">
        <v>42</v>
      </c>
      <c r="D46" s="73"/>
      <c r="E46" s="73"/>
      <c r="F46" s="73"/>
      <c r="G46" s="73"/>
      <c r="H46" s="74" t="s">
        <v>3</v>
      </c>
      <c r="I46" s="75"/>
    </row>
    <row r="47" spans="1:9" ht="22.5" x14ac:dyDescent="0.2">
      <c r="A47" s="76"/>
      <c r="B47" s="77"/>
      <c r="C47" s="78" t="s">
        <v>4</v>
      </c>
      <c r="D47" s="79" t="s">
        <v>5</v>
      </c>
      <c r="E47" s="79" t="s">
        <v>6</v>
      </c>
      <c r="F47" s="79" t="s">
        <v>7</v>
      </c>
      <c r="G47" s="80" t="s">
        <v>8</v>
      </c>
      <c r="H47" s="81"/>
      <c r="I47" s="75"/>
    </row>
    <row r="48" spans="1:9" x14ac:dyDescent="0.2">
      <c r="A48" s="82"/>
      <c r="B48" s="83"/>
      <c r="C48" s="84" t="s">
        <v>9</v>
      </c>
      <c r="D48" s="85" t="s">
        <v>10</v>
      </c>
      <c r="E48" s="85" t="s">
        <v>43</v>
      </c>
      <c r="F48" s="85" t="s">
        <v>12</v>
      </c>
      <c r="G48" s="85" t="s">
        <v>13</v>
      </c>
      <c r="H48" s="85" t="s">
        <v>44</v>
      </c>
      <c r="I48" s="75"/>
    </row>
    <row r="49" spans="1:9" ht="12.75" x14ac:dyDescent="0.2">
      <c r="A49" s="86"/>
      <c r="B49" s="87"/>
      <c r="C49" s="88"/>
      <c r="D49" s="88"/>
      <c r="E49" s="88"/>
      <c r="F49" s="88"/>
      <c r="G49" s="88"/>
      <c r="H49" s="88"/>
      <c r="I49" s="75"/>
    </row>
    <row r="50" spans="1:9" x14ac:dyDescent="0.2">
      <c r="A50" s="89"/>
      <c r="B50" s="90"/>
      <c r="C50" s="91"/>
      <c r="D50" s="91"/>
      <c r="E50" s="91"/>
      <c r="F50" s="91"/>
      <c r="G50" s="91"/>
      <c r="H50" s="91"/>
      <c r="I50" s="75"/>
    </row>
    <row r="51" spans="1:9" x14ac:dyDescent="0.2">
      <c r="A51" s="92"/>
      <c r="B51" s="93"/>
      <c r="C51" s="94"/>
      <c r="D51" s="95"/>
      <c r="E51" s="95"/>
      <c r="F51" s="95"/>
      <c r="G51" s="95"/>
      <c r="H51" s="95"/>
      <c r="I51" s="75"/>
    </row>
    <row r="52" spans="1:9" ht="40.5" customHeight="1" x14ac:dyDescent="0.2">
      <c r="A52" s="96" t="s">
        <v>32</v>
      </c>
      <c r="B52" s="97"/>
      <c r="C52" s="98">
        <f t="shared" ref="C52:H52" si="4">SUM(C53:C53)</f>
        <v>412003296</v>
      </c>
      <c r="D52" s="99">
        <f t="shared" si="4"/>
        <v>3368871.57</v>
      </c>
      <c r="E52" s="99">
        <f t="shared" si="4"/>
        <v>415372167.56999999</v>
      </c>
      <c r="F52" s="99">
        <f t="shared" si="4"/>
        <v>292819012.25999999</v>
      </c>
      <c r="G52" s="99">
        <f t="shared" si="4"/>
        <v>276920498.01999998</v>
      </c>
      <c r="H52" s="99">
        <f t="shared" si="4"/>
        <v>-135082797.98000002</v>
      </c>
      <c r="I52" s="75"/>
    </row>
    <row r="53" spans="1:9" ht="22.5" x14ac:dyDescent="0.2">
      <c r="A53" s="92"/>
      <c r="B53" s="100" t="s">
        <v>31</v>
      </c>
      <c r="C53" s="94">
        <v>412003296</v>
      </c>
      <c r="D53" s="95">
        <v>3368871.57</v>
      </c>
      <c r="E53" s="95">
        <v>415372167.56999999</v>
      </c>
      <c r="F53" s="95">
        <v>292819012.25999999</v>
      </c>
      <c r="G53" s="95">
        <v>276920498.01999998</v>
      </c>
      <c r="H53" s="101">
        <v>-135082797.98000002</v>
      </c>
      <c r="I53" s="75"/>
    </row>
    <row r="54" spans="1:9" x14ac:dyDescent="0.2">
      <c r="A54" s="102"/>
      <c r="B54" s="103" t="s">
        <v>25</v>
      </c>
      <c r="C54" s="104">
        <f>+C52</f>
        <v>412003296</v>
      </c>
      <c r="D54" s="104">
        <f t="shared" ref="D54:G54" si="5">+D52</f>
        <v>3368871.57</v>
      </c>
      <c r="E54" s="104">
        <f t="shared" si="5"/>
        <v>415372167.56999999</v>
      </c>
      <c r="F54" s="104">
        <f>+F52</f>
        <v>292819012.25999999</v>
      </c>
      <c r="G54" s="104">
        <f t="shared" si="5"/>
        <v>276920498.01999998</v>
      </c>
      <c r="H54" s="105">
        <f>+G54-C54</f>
        <v>-135082797.98000002</v>
      </c>
      <c r="I54" s="75"/>
    </row>
    <row r="55" spans="1:9" x14ac:dyDescent="0.2">
      <c r="A55" s="106"/>
      <c r="B55" s="106"/>
      <c r="C55" s="107">
        <f t="shared" ref="C55:G55" si="6">+C54+C39</f>
        <v>480890202.99000001</v>
      </c>
      <c r="D55" s="107">
        <f t="shared" si="6"/>
        <v>143487282.50999999</v>
      </c>
      <c r="E55" s="107">
        <f t="shared" si="6"/>
        <v>624377485.5</v>
      </c>
      <c r="F55" s="107">
        <f t="shared" si="6"/>
        <v>370686141.56999999</v>
      </c>
      <c r="G55" s="107">
        <f t="shared" si="6"/>
        <v>354759795.07999998</v>
      </c>
      <c r="H55" s="107">
        <f>+H54+H39</f>
        <v>-126130407.91000001</v>
      </c>
      <c r="I55" s="75"/>
    </row>
    <row r="56" spans="1:9" s="67" customFormat="1" x14ac:dyDescent="0.2">
      <c r="A56" t="s">
        <v>45</v>
      </c>
      <c r="B56"/>
      <c r="C56"/>
      <c r="D56"/>
      <c r="E56"/>
      <c r="F56"/>
      <c r="G56"/>
      <c r="H56"/>
      <c r="I56" s="108"/>
    </row>
    <row r="57" spans="1:9" s="67" customFormat="1" x14ac:dyDescent="0.2">
      <c r="A57" s="109" t="s">
        <v>46</v>
      </c>
      <c r="B57" s="110"/>
      <c r="C57" s="111"/>
      <c r="D57" s="111"/>
      <c r="E57" s="112"/>
      <c r="F57" s="112"/>
      <c r="G57" s="112"/>
    </row>
    <row r="58" spans="1:9" s="67" customFormat="1" x14ac:dyDescent="0.2">
      <c r="A58" s="113"/>
      <c r="B58" s="110"/>
      <c r="C58" s="111"/>
      <c r="D58" s="111"/>
      <c r="E58" s="111"/>
      <c r="F58" s="111"/>
      <c r="G58" s="111"/>
    </row>
    <row r="59" spans="1:9" s="67" customFormat="1" x14ac:dyDescent="0.2">
      <c r="A59" s="113"/>
      <c r="B59"/>
      <c r="C59" s="114"/>
      <c r="D59" s="114"/>
      <c r="E59" s="114"/>
      <c r="F59" s="114"/>
      <c r="G59" s="114"/>
    </row>
    <row r="60" spans="1:9" s="67" customFormat="1" x14ac:dyDescent="0.2">
      <c r="A60" s="113"/>
      <c r="B60" s="115"/>
      <c r="C60" s="113"/>
      <c r="D60" s="113"/>
      <c r="E60" s="113"/>
      <c r="F60" s="113"/>
      <c r="G60" s="113"/>
    </row>
    <row r="61" spans="1:9" s="67" customFormat="1" x14ac:dyDescent="0.2">
      <c r="A61" s="113"/>
      <c r="B61" s="116" t="s">
        <v>47</v>
      </c>
      <c r="C61"/>
      <c r="D61"/>
      <c r="E61" s="117" t="s">
        <v>48</v>
      </c>
      <c r="F61" s="117"/>
      <c r="G61" s="117"/>
    </row>
    <row r="62" spans="1:9" s="67" customFormat="1" x14ac:dyDescent="0.2">
      <c r="A62" s="113"/>
      <c r="B62" s="116" t="s">
        <v>49</v>
      </c>
      <c r="C62"/>
      <c r="D62"/>
      <c r="E62" s="118" t="s">
        <v>50</v>
      </c>
      <c r="F62" s="118"/>
      <c r="G62" s="118"/>
    </row>
    <row r="63" spans="1:9" s="67" customFormat="1" x14ac:dyDescent="0.2"/>
    <row r="64" spans="1:9" s="67" customFormat="1" x14ac:dyDescent="0.2"/>
  </sheetData>
  <sheetProtection formatCells="0" formatColumns="0" formatRows="0" insertRows="0" autoFilter="0"/>
  <mergeCells count="16">
    <mergeCell ref="A52:B52"/>
    <mergeCell ref="E61:G61"/>
    <mergeCell ref="E62:G62"/>
    <mergeCell ref="A31:B31"/>
    <mergeCell ref="B44:H44"/>
    <mergeCell ref="A45:B45"/>
    <mergeCell ref="A46:B48"/>
    <mergeCell ref="C46:G46"/>
    <mergeCell ref="H46:H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2020-10-20T23:48:53Z</dcterms:created>
  <dcterms:modified xsi:type="dcterms:W3CDTF">2020-10-20T23:50:39Z</dcterms:modified>
</cp:coreProperties>
</file>