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fdcacd5d79a75815/SUBIR/3er-trimestre/trimestral/3-programatico/excel/"/>
    </mc:Choice>
  </mc:AlternateContent>
  <xr:revisionPtr revIDLastSave="0" documentId="8_{21AA5919-D410-473B-8603-AAC4E526A7C9}" xr6:coauthVersionLast="45" xr6:coauthVersionMax="45" xr10:uidLastSave="{00000000-0000-0000-0000-000000000000}"/>
  <bookViews>
    <workbookView xWindow="450" yWindow="345" windowWidth="21600" windowHeight="11385" xr2:uid="{3365CCC9-DC9F-4291-B699-305660692FE1}"/>
  </bookViews>
  <sheets>
    <sheet name="PPI GLOBAL" sheetId="1" r:id="rId1"/>
    <sheet name="PPI" sheetId="2" r:id="rId2"/>
    <sheet name="PK TRIM" sheetId="3" r:id="rId3"/>
  </sheets>
  <externalReferences>
    <externalReference r:id="rId4"/>
    <externalReference r:id="rId5"/>
    <externalReference r:id="rId6"/>
    <externalReference r:id="rId7"/>
    <externalReference r:id="rId8"/>
    <externalReference r:id="rId9"/>
    <externalReference r:id="rId10"/>
  </externalReferences>
  <definedNames>
    <definedName name="A">[1]ECABR!#REF!</definedName>
    <definedName name="A_impresión_IM">[1]ECABR!#REF!</definedName>
    <definedName name="abc">[2]TOTAL!#REF!</definedName>
    <definedName name="Abr">#REF!</definedName>
    <definedName name="_xlnm.Extract">[4]EGRESOS!#REF!</definedName>
    <definedName name="B">[4]EGRESOS!#REF!</definedName>
    <definedName name="BASE">#REF!</definedName>
    <definedName name="_xlnm.Database">[5]REPORTO!#REF!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N">#REF!</definedName>
    <definedName name="REPORTO">#REF!</definedName>
    <definedName name="TCAIE">[7]CH1902!$B$20:$B$20</definedName>
    <definedName name="TCFEEIS">#REF!</definedName>
    <definedName name="TRASP">#REF!</definedName>
    <definedName name="U">#REF!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 i="3" l="1"/>
  <c r="N12" i="3"/>
  <c r="L12" i="3"/>
  <c r="H12" i="3"/>
  <c r="F12" i="3"/>
  <c r="O11" i="3"/>
  <c r="N11" i="3"/>
  <c r="H11" i="3"/>
  <c r="L11" i="3" s="1"/>
  <c r="F11" i="3"/>
  <c r="O10" i="3"/>
  <c r="N10" i="3"/>
  <c r="L10" i="3"/>
  <c r="H10" i="3"/>
  <c r="M10" i="3" s="1"/>
  <c r="G10" i="3"/>
  <c r="F10" i="3"/>
  <c r="N13" i="2"/>
  <c r="M13" i="2"/>
  <c r="L13" i="2"/>
  <c r="K13" i="2"/>
  <c r="H13" i="2"/>
  <c r="P12" i="2"/>
  <c r="I12" i="2"/>
  <c r="J12" i="2" s="1"/>
  <c r="P11" i="2"/>
  <c r="J11" i="2"/>
  <c r="G11" i="3" s="1"/>
  <c r="M11" i="3" s="1"/>
  <c r="Q10" i="2"/>
  <c r="P10" i="2"/>
  <c r="O10" i="2"/>
  <c r="K40" i="1"/>
  <c r="M40" i="1" s="1"/>
  <c r="J40" i="1"/>
  <c r="I40" i="1"/>
  <c r="H40" i="1"/>
  <c r="L40" i="1" s="1"/>
  <c r="M37" i="1"/>
  <c r="L37" i="1"/>
  <c r="G37" i="1"/>
  <c r="M36" i="1"/>
  <c r="L36" i="1"/>
  <c r="G36" i="1"/>
  <c r="M35" i="1"/>
  <c r="L35" i="1"/>
  <c r="G35" i="1"/>
  <c r="M34" i="1"/>
  <c r="L34" i="1"/>
  <c r="G34" i="1"/>
  <c r="M33" i="1"/>
  <c r="L33" i="1"/>
  <c r="G33" i="1"/>
  <c r="M32" i="1"/>
  <c r="L32" i="1"/>
  <c r="G32" i="1"/>
  <c r="G40" i="1" s="1"/>
  <c r="K27" i="1"/>
  <c r="L27" i="1" s="1"/>
  <c r="J27" i="1"/>
  <c r="J42" i="1" s="1"/>
  <c r="I27" i="1"/>
  <c r="I42" i="1" s="1"/>
  <c r="H27" i="1"/>
  <c r="H42" i="1" s="1"/>
  <c r="M24" i="1"/>
  <c r="L24" i="1"/>
  <c r="G24" i="1"/>
  <c r="M23" i="1"/>
  <c r="L23" i="1"/>
  <c r="G23" i="1"/>
  <c r="M22" i="1"/>
  <c r="L22" i="1"/>
  <c r="G22" i="1"/>
  <c r="M21" i="1"/>
  <c r="L21" i="1"/>
  <c r="G21" i="1"/>
  <c r="M20" i="1"/>
  <c r="L20" i="1"/>
  <c r="G20" i="1"/>
  <c r="M19" i="1"/>
  <c r="L19" i="1"/>
  <c r="G19" i="1"/>
  <c r="M18" i="1"/>
  <c r="L18" i="1"/>
  <c r="G18" i="1"/>
  <c r="M17" i="1"/>
  <c r="L17" i="1"/>
  <c r="G17" i="1"/>
  <c r="M16" i="1"/>
  <c r="L16" i="1"/>
  <c r="G16" i="1"/>
  <c r="M15" i="1"/>
  <c r="L15" i="1"/>
  <c r="G15" i="1"/>
  <c r="M14" i="1"/>
  <c r="L14" i="1"/>
  <c r="G14" i="1"/>
  <c r="M13" i="1"/>
  <c r="L13" i="1"/>
  <c r="G13" i="1"/>
  <c r="M12" i="1"/>
  <c r="L12" i="1"/>
  <c r="G12" i="1"/>
  <c r="M11" i="1"/>
  <c r="L11" i="1"/>
  <c r="G11" i="1"/>
  <c r="M10" i="1"/>
  <c r="L10" i="1"/>
  <c r="G10" i="1"/>
  <c r="M9" i="1"/>
  <c r="L9" i="1"/>
  <c r="G9" i="1"/>
  <c r="G27" i="1" s="1"/>
  <c r="G42" i="1" s="1"/>
  <c r="G12" i="3" l="1"/>
  <c r="M12" i="3" s="1"/>
  <c r="Q12" i="2"/>
  <c r="O12" i="2"/>
  <c r="K42" i="1"/>
  <c r="I13" i="2"/>
  <c r="J13" i="2" s="1"/>
  <c r="Q11" i="2"/>
  <c r="M27" i="1"/>
  <c r="O11" i="2"/>
  <c r="O13" i="2" s="1"/>
  <c r="M42" i="1" l="1"/>
  <c r="L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DGCG</author>
    <author>Magda Karina Cádena Hernández</author>
  </authors>
  <commentList>
    <comment ref="O7" authorId="0" shapeId="0" xr:uid="{A93104E6-4D11-4850-BC58-E3628F4612A6}">
      <text>
        <r>
          <rPr>
            <b/>
            <sz val="9"/>
            <color indexed="81"/>
            <rFont val="Tahoma"/>
            <family val="2"/>
          </rPr>
          <t>DGCG:</t>
        </r>
        <r>
          <rPr>
            <sz val="9"/>
            <color indexed="81"/>
            <rFont val="Tahoma"/>
            <family val="2"/>
          </rPr>
          <t xml:space="preserve">
Modificado menos devengado</t>
        </r>
      </text>
    </comment>
    <comment ref="F10" authorId="1" shapeId="0" xr:uid="{7774FE3E-1A19-4131-BDA4-5EDC3E0BBCF9}">
      <text>
        <r>
          <rPr>
            <b/>
            <sz val="9"/>
            <color indexed="81"/>
            <rFont val="Tahoma"/>
            <family val="2"/>
          </rPr>
          <t>Q0303 6220 y 3510  FDOS 
2519824101
2519824401
2519824301</t>
        </r>
      </text>
    </comment>
    <comment ref="F11" authorId="1" shapeId="0" xr:uid="{BA52868D-6279-4B0A-B4B5-9201D72A0A41}">
      <text>
        <r>
          <rPr>
            <b/>
            <sz val="9"/>
            <color indexed="81"/>
            <rFont val="Tahoma"/>
            <family val="2"/>
          </rPr>
          <t>Q0303 5290 2519824101</t>
        </r>
      </text>
    </comment>
    <comment ref="F12" authorId="1" shapeId="0" xr:uid="{8C4FFB92-673D-4E24-9708-A8AAEAAF9462}">
      <text>
        <r>
          <rPr>
            <b/>
            <sz val="9"/>
            <color indexed="81"/>
            <rFont val="Tahoma"/>
            <family val="2"/>
          </rPr>
          <t>q2089 1519811100</t>
        </r>
      </text>
    </comment>
  </commentList>
</comments>
</file>

<file path=xl/sharedStrings.xml><?xml version="1.0" encoding="utf-8"?>
<sst xmlns="http://schemas.openxmlformats.org/spreadsheetml/2006/main" count="151" uniqueCount="108">
  <si>
    <t>INSTITUTO DE INFRAESTRUCTURA FISICA EDUCATIVA  DE GUANAJUATO
Programas y Proyectos de Inversión
Del 1 de Enero al 30 de Septiembre de 2020</t>
  </si>
  <si>
    <t>PROGRAMAS Y PROYECTOS DE INVERSIÓN</t>
  </si>
  <si>
    <t>DENOMINACIÓN PROGRAMA/PROYECTO</t>
  </si>
  <si>
    <t>PATIDA DE GASTO</t>
  </si>
  <si>
    <t>DENOMINACIÓN PARTIDA DE GASTO</t>
  </si>
  <si>
    <t>INVERSIÓN</t>
  </si>
  <si>
    <t xml:space="preserve">INVERSIÓN INICIAL PROGRAMADA   </t>
  </si>
  <si>
    <t>APROBADA</t>
  </si>
  <si>
    <t>MODIFICADA</t>
  </si>
  <si>
    <t>DEVENGADO</t>
  </si>
  <si>
    <t>PAGADO</t>
  </si>
  <si>
    <t xml:space="preserve">PORCENTAJE DE AVANCE FINANCIERO </t>
  </si>
  <si>
    <t>PAGADO/ APROBADA</t>
  </si>
  <si>
    <t>PAGADO/ MODIFICADA</t>
  </si>
  <si>
    <t>PROGRAMAS DE INVERSIÓN</t>
  </si>
  <si>
    <t>PROGRAMA DE INVERSIÓN DE ADQUISICIONES</t>
  </si>
  <si>
    <t>G1015</t>
  </si>
  <si>
    <t>ADMINISTRACIÓN DE LOS RECURSOS HUMANOS, MATERIALES, FINANCIEROS Y DE SERVICIOS DEL INIFEG</t>
  </si>
  <si>
    <t>EQUIPO DE COMPUTO Y DE TECNOLOGIAS DE LA INFORMACION</t>
  </si>
  <si>
    <t>OTROS MOBILIARIOS Y EQUIPOS DE ADMINISTRACION</t>
  </si>
  <si>
    <t>EQUIPO Y APARATOS AUDIOVISUALES</t>
  </si>
  <si>
    <t>G2024</t>
  </si>
  <si>
    <t>DIRECCIÓN ESTRATÉGICA DEL INIFEG</t>
  </si>
  <si>
    <t>MUEBLES DE OFICINA Y ESTANTERIA</t>
  </si>
  <si>
    <t>P0708</t>
  </si>
  <si>
    <t>ADMINISTRACIÓN JURÍDICA DEL DESARROLLO DE INFRAESTRUCTURA EDUCATIVA</t>
  </si>
  <si>
    <t>EQUIPO DE COMPUTO Y DE TECNOLOGIAS DE LA INFORMACI</t>
  </si>
  <si>
    <t>P0709</t>
  </si>
  <si>
    <t>ADMINISTRACIÓN DEL DESARROLLO DE INFRAESTRUCTURA EDUCATIVA</t>
  </si>
  <si>
    <t>P0710</t>
  </si>
  <si>
    <t>PLANEACIÓN DEL DESARROLLO DE INFRAESTRUCTURA EDUCATIVA</t>
  </si>
  <si>
    <t>HERRAMIENTAS Y MAQUINAS-HERRAMIENTA</t>
  </si>
  <si>
    <t>P0711</t>
  </si>
  <si>
    <t>ADMINISTRACIÓN TÉCNICA DEL DESARROLLO DE INFRAESTRUCTURA EDUCATIVA</t>
  </si>
  <si>
    <t>CAMARAS FOTOGRAFICAS Y DE VIDEO</t>
  </si>
  <si>
    <t>AUTOMOVILES Y CAMIONES</t>
  </si>
  <si>
    <t>Q0303</t>
  </si>
  <si>
    <t>PROGRAMA ANUAL DE OBRA DE INFRAESTRUCTURA EDUCATIVA. FONDO DE APORTACIONES MÚLTIPLES (FAM)</t>
  </si>
  <si>
    <t>OTRO MOBILIARIO Y EQUIPO EDUCACIONAL Y RECREATIVO</t>
  </si>
  <si>
    <t>TOTAL PROGRAMA DE INVERSIÓN DE ADQUISICIONES</t>
  </si>
  <si>
    <t>PROYECTOS DE INVERSIÓN</t>
  </si>
  <si>
    <t>PROGRAMA DE INVERSIÓN DE INFRAESTRUCTURA</t>
  </si>
  <si>
    <t>EDIFICACION NO HABITACIONAL</t>
  </si>
  <si>
    <t>Q0304</t>
  </si>
  <si>
    <t>PROGRAMA DE REHABILITACIÓN Y MANTENIMIENTO EN INFR</t>
  </si>
  <si>
    <t>Q0632</t>
  </si>
  <si>
    <t>FORTALECIMIENTO DEL INSTITUTO DE INFRAESTRUCTURA F</t>
  </si>
  <si>
    <t>INSTALACIONES Y EQUIPAMIENTO EN CONSTRUCCIONES</t>
  </si>
  <si>
    <t>Q1532</t>
  </si>
  <si>
    <t>PROGRAMA DE INFRAESTRUCTURA EDUCATIVA PARA MEDIA S</t>
  </si>
  <si>
    <t>TOTAL PROYECTOS DE INVERSIÓN DE INFRAESTRUCTURA</t>
  </si>
  <si>
    <t xml:space="preserve">TOTAL PROGRAMAS Y PROYECTOS DE INVERSIÓN </t>
  </si>
  <si>
    <t>“Bajo protesta de decir verdad declaramos que los Estados Financieros y sus notas, son razonablemente correctos y son responsabilidad del emisor”</t>
  </si>
  <si>
    <t>Ing. Pedro Peredo Medina</t>
  </si>
  <si>
    <t>C.P.Cecilio Zamarripa Aguirre</t>
  </si>
  <si>
    <t>Director General</t>
  </si>
  <si>
    <t>Director Administrativo</t>
  </si>
  <si>
    <t>Del 1 de Enero al 30 de Septiembre del 2020</t>
  </si>
  <si>
    <t>Ente Público:</t>
  </si>
  <si>
    <t>INSTITUTO DE INFRAESTRUCTURA FÍSICA EDUCATIVA DE GUANAJUATO</t>
  </si>
  <si>
    <t>Tipo de Programas y Proyectos</t>
  </si>
  <si>
    <t>Programa o Proyecto</t>
  </si>
  <si>
    <t>UR</t>
  </si>
  <si>
    <t>Egresos</t>
  </si>
  <si>
    <t>Subejercicio</t>
  </si>
  <si>
    <t>% Avance Financiero</t>
  </si>
  <si>
    <t>Denominación</t>
  </si>
  <si>
    <t>Aprobado</t>
  </si>
  <si>
    <t>Ampliaciones/ (Reducciones)</t>
  </si>
  <si>
    <t>Modificado</t>
  </si>
  <si>
    <t>Comprometido</t>
  </si>
  <si>
    <t>Devengado</t>
  </si>
  <si>
    <t>Ejercido</t>
  </si>
  <si>
    <t>Pagado</t>
  </si>
  <si>
    <t>Devengado/ Aprobado</t>
  </si>
  <si>
    <t>Devengado/ Modificado</t>
  </si>
  <si>
    <t>3 = (1 + 2 )</t>
  </si>
  <si>
    <t>6 = ( 3 - 5 )</t>
  </si>
  <si>
    <t>5/1</t>
  </si>
  <si>
    <t>5/3</t>
  </si>
  <si>
    <t>Programa Anual de Obra de Infraestructura Educativa.- Fondo de Aportaciones Multiples (FAM)</t>
  </si>
  <si>
    <t>Construir nuevos espacios para los planteles educativos</t>
  </si>
  <si>
    <t>Equipar los planteles de nueva creación con mobiliario</t>
  </si>
  <si>
    <t>Q2089</t>
  </si>
  <si>
    <t>Fortalecimiento para la ejecución del Programa de Certificados de Infraestructura Escolar</t>
  </si>
  <si>
    <t>Integrar avances físicos y financieros en la ejecución de los recursos del Programa de Certificados de Infraestructura Educativa</t>
  </si>
  <si>
    <t>Total del Gasto</t>
  </si>
  <si>
    <t>Bajo protesta de decir verdad declaramos que los Estados Financieros y sus Notas son razonablemente correctos y responsabilidad del emisor</t>
  </si>
  <si>
    <t>_________________________________________________</t>
  </si>
  <si>
    <t>C.P. Cecilio Zamarripa Aguirre</t>
  </si>
  <si>
    <t>INSTITUTO DE INFRAESTRUCTURA FISICA EDUCATIVA DE GUANAJUATO</t>
  </si>
  <si>
    <t>Clave del Programa/ Proyecto</t>
  </si>
  <si>
    <t>Nombre</t>
  </si>
  <si>
    <t>Descripción</t>
  </si>
  <si>
    <t>Inversión</t>
  </si>
  <si>
    <t>Metas</t>
  </si>
  <si>
    <t>% Avance Metas</t>
  </si>
  <si>
    <t>Programado</t>
  </si>
  <si>
    <t>Alcanzado</t>
  </si>
  <si>
    <t>Devengado / Modificado</t>
  </si>
  <si>
    <t>Alcanzado/ Programado</t>
  </si>
  <si>
    <t>Alcanzado/ Modificado</t>
  </si>
  <si>
    <t>Programa Anual de Obra de Infraestructura Educativa.- Fondo de Aportaciones Multiples (FAM 2020 )</t>
  </si>
  <si>
    <t>Construcción de nuevos espacios para los planteles educativos</t>
  </si>
  <si>
    <t>Programa Anual de Obra de Infraestructura Educativa.- Fondo de Aportaciones Multiples (FAM 2020)</t>
  </si>
  <si>
    <t>Equipar los planteles de nueva creación con mobiliario (mesas,sillas,muebles de guardado y pizarrones)</t>
  </si>
  <si>
    <t>Bajo protesta de decir verdad declaramos que los Estados Financieros y sus Notas son razonablemente correctos y responsabilidad del emisor.</t>
  </si>
  <si>
    <t>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</si>
</sst>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_-&quot;$&quot;* #,##0_-;\-&quot;$&quot;* #,##0_-;_-&quot;$&quot;* &quot;-&quot;??_-;_-@_-"/>
    <numFmt numFmtId="166" formatCode="0.0"/>
  </numFmts>
  <fonts count="21"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0"/>
      <color theme="1"/>
      <name val="Times New Roman"/>
      <family val="2"/>
    </font>
    <font>
      <b/>
      <sz val="8"/>
      <name val="Arial"/>
      <family val="2"/>
    </font>
    <font>
      <sz val="8"/>
      <name val="Arial"/>
      <family val="2"/>
    </font>
    <font>
      <b/>
      <sz val="9"/>
      <color indexed="8"/>
      <name val="Calibri"/>
      <family val="2"/>
      <scheme val="minor"/>
    </font>
    <font>
      <b/>
      <sz val="8"/>
      <color indexed="8"/>
      <name val="Arial"/>
      <family val="2"/>
    </font>
    <font>
      <sz val="8"/>
      <color indexed="8"/>
      <name val="Arial"/>
      <family val="2"/>
    </font>
    <font>
      <sz val="8"/>
      <color theme="1"/>
      <name val="Arial"/>
      <family val="2"/>
    </font>
    <font>
      <sz val="8"/>
      <color theme="0"/>
      <name val="Arial"/>
      <family val="2"/>
    </font>
    <font>
      <sz val="11"/>
      <color theme="1"/>
      <name val="Arial"/>
      <family val="2"/>
    </font>
    <font>
      <b/>
      <sz val="10"/>
      <name val="Arial"/>
      <family val="2"/>
    </font>
    <font>
      <sz val="10"/>
      <color theme="1"/>
      <name val="Arial"/>
      <family val="2"/>
    </font>
    <font>
      <b/>
      <sz val="10"/>
      <color theme="1"/>
      <name val="Arial"/>
      <family val="2"/>
    </font>
    <font>
      <sz val="11"/>
      <color indexed="8"/>
      <name val="Calibri"/>
      <family val="2"/>
    </font>
    <font>
      <b/>
      <sz val="11"/>
      <color theme="1"/>
      <name val="Arial"/>
      <family val="2"/>
    </font>
    <font>
      <b/>
      <sz val="9"/>
      <color indexed="81"/>
      <name val="Tahoma"/>
      <family val="2"/>
    </font>
    <font>
      <sz val="9"/>
      <color indexed="81"/>
      <name val="Tahoma"/>
      <family val="2"/>
    </font>
    <font>
      <sz val="10"/>
      <color theme="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8"/>
      </top>
      <bottom/>
      <diagonal/>
    </border>
    <border>
      <left style="thin">
        <color indexed="8"/>
      </left>
      <right/>
      <top style="thin">
        <color indexed="8"/>
      </top>
      <bottom/>
      <diagonal/>
    </border>
    <border>
      <left/>
      <right/>
      <top style="thin">
        <color indexed="8"/>
      </top>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0" borderId="0"/>
    <xf numFmtId="0" fontId="4"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6" fillId="0" borderId="0" applyFont="0" applyFill="0" applyBorder="0" applyAlignment="0" applyProtection="0"/>
  </cellStyleXfs>
  <cellXfs count="172">
    <xf numFmtId="0" fontId="0" fillId="0" borderId="0" xfId="0"/>
    <xf numFmtId="0" fontId="3" fillId="2" borderId="0" xfId="1" applyFont="1" applyFill="1"/>
    <xf numFmtId="0" fontId="5" fillId="3" borderId="1" xfId="2" applyFont="1" applyFill="1" applyBorder="1" applyAlignment="1" applyProtection="1">
      <alignment horizontal="center" vertical="center" wrapText="1"/>
      <protection locked="0"/>
    </xf>
    <xf numFmtId="0" fontId="5" fillId="3" borderId="2" xfId="2" applyFont="1" applyFill="1" applyBorder="1" applyAlignment="1" applyProtection="1">
      <alignment horizontal="center" vertical="center" wrapText="1"/>
      <protection locked="0"/>
    </xf>
    <xf numFmtId="0" fontId="5" fillId="3" borderId="3" xfId="2" applyFont="1" applyFill="1" applyBorder="1" applyAlignment="1" applyProtection="1">
      <alignment horizontal="center" vertical="center" wrapText="1"/>
      <protection locked="0"/>
    </xf>
    <xf numFmtId="0" fontId="3" fillId="0" borderId="0" xfId="1" applyFont="1"/>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5"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6" fillId="4" borderId="0" xfId="1" applyFont="1" applyFill="1" applyAlignment="1">
      <alignment horizontal="center" vertical="center" wrapText="1"/>
    </xf>
    <xf numFmtId="0" fontId="6" fillId="4" borderId="17" xfId="1" applyFont="1" applyFill="1" applyBorder="1" applyAlignment="1">
      <alignment horizontal="center" vertical="center" wrapText="1"/>
    </xf>
    <xf numFmtId="0" fontId="6" fillId="4" borderId="18" xfId="1" applyFont="1" applyFill="1" applyBorder="1" applyAlignment="1">
      <alignment horizontal="center" vertical="center" wrapText="1"/>
    </xf>
    <xf numFmtId="0" fontId="6" fillId="4" borderId="19" xfId="1" applyFont="1" applyFill="1" applyBorder="1" applyAlignment="1">
      <alignment horizontal="center" vertical="center" wrapText="1"/>
    </xf>
    <xf numFmtId="0" fontId="6" fillId="4" borderId="20" xfId="1" applyFont="1" applyFill="1" applyBorder="1" applyAlignment="1">
      <alignment horizontal="center" vertical="center" wrapText="1"/>
    </xf>
    <xf numFmtId="0" fontId="6" fillId="4" borderId="21" xfId="1" applyFont="1" applyFill="1" applyBorder="1" applyAlignment="1">
      <alignment horizontal="center" vertical="center" wrapText="1"/>
    </xf>
    <xf numFmtId="0" fontId="6" fillId="4" borderId="22" xfId="1" applyFont="1" applyFill="1" applyBorder="1" applyAlignment="1">
      <alignment horizontal="center" vertical="center" wrapText="1"/>
    </xf>
    <xf numFmtId="0" fontId="6" fillId="4" borderId="23" xfId="1" applyFont="1" applyFill="1" applyBorder="1" applyAlignment="1">
      <alignment horizontal="center" vertical="center" wrapText="1"/>
    </xf>
    <xf numFmtId="0" fontId="6" fillId="4" borderId="24" xfId="1" applyFont="1" applyFill="1" applyBorder="1" applyAlignment="1">
      <alignment horizontal="center" vertical="center" wrapText="1"/>
    </xf>
    <xf numFmtId="0" fontId="6" fillId="4" borderId="25" xfId="1" applyFont="1" applyFill="1" applyBorder="1" applyAlignment="1">
      <alignment horizontal="center" vertical="center" wrapText="1"/>
    </xf>
    <xf numFmtId="0" fontId="6" fillId="4" borderId="26" xfId="1" applyFont="1" applyFill="1" applyBorder="1" applyAlignment="1">
      <alignment horizontal="center" vertical="center" wrapText="1"/>
    </xf>
    <xf numFmtId="0" fontId="6" fillId="4" borderId="27" xfId="1" applyFont="1" applyFill="1" applyBorder="1" applyAlignment="1">
      <alignment horizontal="center" vertical="center" wrapText="1"/>
    </xf>
    <xf numFmtId="0" fontId="7" fillId="2" borderId="1" xfId="1" applyFont="1" applyFill="1" applyBorder="1" applyAlignment="1">
      <alignment horizontal="left" vertical="center" wrapText="1"/>
    </xf>
    <xf numFmtId="0" fontId="7" fillId="2" borderId="2" xfId="1" applyFont="1" applyFill="1" applyBorder="1" applyAlignment="1">
      <alignment horizontal="left" vertical="center" wrapText="1"/>
    </xf>
    <xf numFmtId="0" fontId="7" fillId="2" borderId="0" xfId="1" applyFont="1" applyFill="1" applyAlignment="1">
      <alignment horizontal="center" vertical="center" wrapText="1"/>
    </xf>
    <xf numFmtId="0" fontId="8" fillId="2" borderId="0" xfId="1" applyFont="1" applyFill="1" applyAlignment="1">
      <alignment horizontal="right" vertical="center" wrapText="1"/>
    </xf>
    <xf numFmtId="0" fontId="8" fillId="2" borderId="13" xfId="1" applyFont="1" applyFill="1" applyBorder="1" applyAlignment="1">
      <alignment horizontal="right" vertical="center" wrapText="1"/>
    </xf>
    <xf numFmtId="0" fontId="8" fillId="2" borderId="9" xfId="1" applyFont="1" applyFill="1" applyBorder="1" applyAlignment="1">
      <alignment horizontal="right" vertical="center" wrapText="1"/>
    </xf>
    <xf numFmtId="0" fontId="3" fillId="2" borderId="8" xfId="1" applyFont="1" applyFill="1" applyBorder="1"/>
    <xf numFmtId="0" fontId="7" fillId="2" borderId="0" xfId="1" applyFont="1" applyFill="1" applyAlignment="1">
      <alignment horizontal="left" vertical="center" wrapText="1"/>
    </xf>
    <xf numFmtId="0" fontId="7" fillId="2" borderId="0" xfId="1" applyFont="1" applyFill="1" applyAlignment="1">
      <alignment vertical="center" wrapText="1"/>
    </xf>
    <xf numFmtId="0" fontId="9" fillId="2" borderId="0" xfId="1" applyFont="1" applyFill="1" applyAlignment="1">
      <alignment horizontal="left" vertical="top" wrapText="1"/>
    </xf>
    <xf numFmtId="0" fontId="9" fillId="2" borderId="9" xfId="1" applyFont="1" applyFill="1" applyBorder="1" applyAlignment="1">
      <alignment horizontal="left" vertical="top" wrapText="1"/>
    </xf>
    <xf numFmtId="0" fontId="9" fillId="2" borderId="0" xfId="1" applyFont="1" applyFill="1" applyAlignment="1">
      <alignment horizontal="center" vertical="center" wrapText="1"/>
    </xf>
    <xf numFmtId="0" fontId="9" fillId="2" borderId="0" xfId="1" applyFont="1" applyFill="1" applyAlignment="1">
      <alignment vertical="center" wrapText="1"/>
    </xf>
    <xf numFmtId="164" fontId="8" fillId="2" borderId="0" xfId="1" applyNumberFormat="1" applyFont="1" applyFill="1" applyAlignment="1">
      <alignment horizontal="left" vertical="top" wrapText="1"/>
    </xf>
    <xf numFmtId="0" fontId="6" fillId="2" borderId="8" xfId="1" applyFont="1" applyFill="1" applyBorder="1"/>
    <xf numFmtId="0" fontId="6" fillId="2" borderId="0" xfId="1" applyFont="1" applyFill="1"/>
    <xf numFmtId="0" fontId="9" fillId="2" borderId="0" xfId="1" applyFont="1" applyFill="1" applyAlignment="1">
      <alignment horizontal="left" wrapText="1"/>
    </xf>
    <xf numFmtId="164" fontId="9" fillId="2" borderId="0" xfId="1" applyNumberFormat="1" applyFont="1" applyFill="1" applyAlignment="1">
      <alignment horizontal="left" vertical="top" wrapText="1"/>
    </xf>
    <xf numFmtId="44" fontId="9" fillId="2" borderId="0" xfId="3" applyFont="1" applyFill="1" applyBorder="1" applyAlignment="1" applyProtection="1">
      <alignment vertical="top" wrapText="1"/>
    </xf>
    <xf numFmtId="9" fontId="9" fillId="2" borderId="0" xfId="4" applyFont="1" applyFill="1" applyBorder="1" applyAlignment="1" applyProtection="1">
      <alignment horizontal="center" vertical="top" wrapText="1"/>
    </xf>
    <xf numFmtId="9" fontId="9" fillId="2" borderId="9" xfId="4" applyFont="1" applyFill="1" applyBorder="1" applyAlignment="1" applyProtection="1">
      <alignment horizontal="center" vertical="top" wrapText="1"/>
    </xf>
    <xf numFmtId="0" fontId="8" fillId="2" borderId="0" xfId="1" applyFont="1" applyFill="1" applyAlignment="1">
      <alignment horizontal="center" vertical="center" wrapText="1"/>
    </xf>
    <xf numFmtId="0" fontId="8" fillId="2" borderId="0" xfId="1" applyFont="1" applyFill="1" applyAlignment="1">
      <alignment vertical="center" wrapText="1"/>
    </xf>
    <xf numFmtId="44" fontId="8" fillId="2" borderId="0" xfId="3" applyFont="1" applyFill="1" applyBorder="1" applyAlignment="1" applyProtection="1">
      <alignment horizontal="left" vertical="top" wrapText="1"/>
    </xf>
    <xf numFmtId="9" fontId="8" fillId="2" borderId="0" xfId="4" applyFont="1" applyFill="1" applyBorder="1" applyAlignment="1" applyProtection="1">
      <alignment horizontal="center" vertical="top" wrapText="1"/>
    </xf>
    <xf numFmtId="9" fontId="8" fillId="2" borderId="9" xfId="4" applyFont="1" applyFill="1" applyBorder="1" applyAlignment="1" applyProtection="1">
      <alignment horizontal="center" vertical="top" wrapText="1"/>
    </xf>
    <xf numFmtId="0" fontId="9" fillId="2" borderId="0" xfId="1" applyFont="1" applyFill="1" applyAlignment="1">
      <alignment horizontal="center" vertical="top" wrapText="1"/>
    </xf>
    <xf numFmtId="0" fontId="8" fillId="2" borderId="14" xfId="1" applyFont="1" applyFill="1" applyBorder="1" applyAlignment="1">
      <alignment horizontal="left" vertical="center" wrapText="1"/>
    </xf>
    <xf numFmtId="0" fontId="8" fillId="2" borderId="28" xfId="1" applyFont="1" applyFill="1" applyBorder="1" applyAlignment="1">
      <alignment horizontal="left" vertical="center" wrapText="1"/>
    </xf>
    <xf numFmtId="43" fontId="8" fillId="2" borderId="28" xfId="1" applyNumberFormat="1" applyFont="1" applyFill="1" applyBorder="1" applyAlignment="1">
      <alignment horizontal="right" vertical="center" wrapText="1"/>
    </xf>
    <xf numFmtId="9" fontId="8" fillId="2" borderId="28" xfId="4" applyFont="1" applyFill="1" applyBorder="1" applyAlignment="1" applyProtection="1">
      <alignment horizontal="center" vertical="top" wrapText="1"/>
    </xf>
    <xf numFmtId="9" fontId="8" fillId="2" borderId="29" xfId="4" applyFont="1" applyFill="1" applyBorder="1" applyAlignment="1" applyProtection="1">
      <alignment horizontal="center" vertical="top" wrapText="1"/>
    </xf>
    <xf numFmtId="0" fontId="7" fillId="2" borderId="8"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0" xfId="1" applyFont="1" applyFill="1" applyAlignment="1">
      <alignment horizontal="left" vertical="center" wrapText="1"/>
    </xf>
    <xf numFmtId="0" fontId="6" fillId="2" borderId="20" xfId="1" applyFont="1" applyFill="1" applyBorder="1"/>
    <xf numFmtId="0" fontId="6" fillId="2" borderId="30" xfId="1" applyFont="1" applyFill="1" applyBorder="1"/>
    <xf numFmtId="0" fontId="9" fillId="2" borderId="30" xfId="1" applyFont="1" applyFill="1" applyBorder="1" applyAlignment="1">
      <alignment horizontal="left" vertical="top" wrapText="1"/>
    </xf>
    <xf numFmtId="0" fontId="9" fillId="2" borderId="30" xfId="1" applyFont="1" applyFill="1" applyBorder="1" applyAlignment="1">
      <alignment horizontal="center" vertical="top" wrapText="1"/>
    </xf>
    <xf numFmtId="0" fontId="9" fillId="2" borderId="21" xfId="1" applyFont="1" applyFill="1" applyBorder="1" applyAlignment="1">
      <alignment horizontal="left" vertical="top" wrapText="1"/>
    </xf>
    <xf numFmtId="0" fontId="8" fillId="5" borderId="14" xfId="1" applyFont="1" applyFill="1" applyBorder="1" applyAlignment="1">
      <alignment horizontal="left" vertical="center" wrapText="1"/>
    </xf>
    <xf numFmtId="0" fontId="8" fillId="5" borderId="28" xfId="1" applyFont="1" applyFill="1" applyBorder="1" applyAlignment="1">
      <alignment horizontal="left" vertical="center" wrapText="1"/>
    </xf>
    <xf numFmtId="43" fontId="8" fillId="5" borderId="28" xfId="1" applyNumberFormat="1" applyFont="1" applyFill="1" applyBorder="1" applyAlignment="1">
      <alignment horizontal="right" vertical="center" wrapText="1"/>
    </xf>
    <xf numFmtId="9" fontId="8" fillId="4" borderId="28" xfId="4" applyFont="1" applyFill="1" applyBorder="1" applyAlignment="1" applyProtection="1">
      <alignment horizontal="center" vertical="top" wrapText="1"/>
    </xf>
    <xf numFmtId="9" fontId="8" fillId="4" borderId="29" xfId="4" applyFont="1" applyFill="1" applyBorder="1" applyAlignment="1" applyProtection="1">
      <alignment horizontal="center" vertical="top" wrapText="1"/>
    </xf>
    <xf numFmtId="0" fontId="3" fillId="2" borderId="20" xfId="1" applyFont="1" applyFill="1" applyBorder="1"/>
    <xf numFmtId="0" fontId="3" fillId="2" borderId="30" xfId="1" applyFont="1" applyFill="1" applyBorder="1"/>
    <xf numFmtId="0" fontId="3" fillId="2" borderId="30" xfId="1" applyFont="1" applyFill="1" applyBorder="1" applyAlignment="1">
      <alignment horizontal="center"/>
    </xf>
    <xf numFmtId="0" fontId="3" fillId="2" borderId="21" xfId="1" applyFont="1" applyFill="1" applyBorder="1"/>
    <xf numFmtId="0" fontId="3" fillId="2" borderId="0" xfId="1" applyFont="1" applyFill="1" applyAlignment="1">
      <alignment horizontal="center"/>
    </xf>
    <xf numFmtId="0" fontId="2" fillId="2" borderId="0" xfId="1" applyFill="1" applyAlignment="1" applyProtection="1">
      <alignment horizontal="center"/>
      <protection locked="0"/>
    </xf>
    <xf numFmtId="0" fontId="2" fillId="2" borderId="0" xfId="1" applyFill="1" applyProtection="1">
      <protection locked="0"/>
    </xf>
    <xf numFmtId="0" fontId="10" fillId="2" borderId="0" xfId="5" applyFont="1" applyFill="1" applyProtection="1">
      <protection locked="0"/>
    </xf>
    <xf numFmtId="4" fontId="10" fillId="2" borderId="0" xfId="5" applyNumberFormat="1" applyFont="1" applyFill="1" applyProtection="1">
      <protection locked="0"/>
    </xf>
    <xf numFmtId="0" fontId="0" fillId="2" borderId="0" xfId="0" applyFill="1" applyAlignment="1">
      <alignment horizontal="left" vertical="top" wrapText="1"/>
    </xf>
    <xf numFmtId="0" fontId="0" fillId="2" borderId="30" xfId="0" applyFill="1" applyBorder="1"/>
    <xf numFmtId="0" fontId="0" fillId="2" borderId="0" xfId="0" applyFill="1"/>
    <xf numFmtId="0" fontId="11" fillId="2" borderId="0" xfId="0" applyFont="1" applyFill="1"/>
    <xf numFmtId="0" fontId="3" fillId="0" borderId="0" xfId="1" applyFont="1" applyAlignment="1">
      <alignment horizontal="center"/>
    </xf>
    <xf numFmtId="0" fontId="12" fillId="2" borderId="0" xfId="6" applyFont="1" applyFill="1"/>
    <xf numFmtId="0" fontId="13" fillId="6" borderId="0" xfId="6" applyFont="1" applyFill="1" applyAlignment="1">
      <alignment horizontal="center"/>
    </xf>
    <xf numFmtId="0" fontId="12" fillId="0" borderId="0" xfId="6" applyFont="1"/>
    <xf numFmtId="0" fontId="3" fillId="2" borderId="0" xfId="6" applyFont="1" applyFill="1"/>
    <xf numFmtId="0" fontId="14" fillId="2" borderId="0" xfId="6" applyFont="1" applyFill="1"/>
    <xf numFmtId="0" fontId="13" fillId="2" borderId="0" xfId="6" applyFont="1" applyFill="1" applyAlignment="1">
      <alignment horizontal="right"/>
    </xf>
    <xf numFmtId="0" fontId="13" fillId="2" borderId="30" xfId="6" applyFont="1" applyFill="1" applyBorder="1" applyAlignment="1" applyProtection="1">
      <alignment horizontal="center"/>
      <protection locked="0"/>
    </xf>
    <xf numFmtId="44" fontId="3" fillId="2" borderId="0" xfId="7" applyFont="1" applyFill="1"/>
    <xf numFmtId="0" fontId="13" fillId="6" borderId="1" xfId="6" applyFont="1" applyFill="1" applyBorder="1" applyAlignment="1">
      <alignment horizontal="center" vertical="center" wrapText="1"/>
    </xf>
    <xf numFmtId="0" fontId="13" fillId="6" borderId="2" xfId="6" applyFont="1" applyFill="1" applyBorder="1" applyAlignment="1">
      <alignment horizontal="center" vertical="center" wrapText="1"/>
    </xf>
    <xf numFmtId="0" fontId="13" fillId="6" borderId="3" xfId="6" applyFont="1" applyFill="1" applyBorder="1" applyAlignment="1">
      <alignment horizontal="center" vertical="center" wrapText="1"/>
    </xf>
    <xf numFmtId="0" fontId="13" fillId="6" borderId="4" xfId="6" applyFont="1" applyFill="1" applyBorder="1" applyAlignment="1">
      <alignment horizontal="center" vertical="center" wrapText="1"/>
    </xf>
    <xf numFmtId="0" fontId="13" fillId="6" borderId="4" xfId="6" applyFont="1" applyFill="1" applyBorder="1" applyAlignment="1">
      <alignment horizontal="center" vertical="center" wrapText="1"/>
    </xf>
    <xf numFmtId="0" fontId="13" fillId="6" borderId="14" xfId="6" applyFont="1" applyFill="1" applyBorder="1" applyAlignment="1">
      <alignment horizontal="center" vertical="center" wrapText="1"/>
    </xf>
    <xf numFmtId="0" fontId="13" fillId="6" borderId="28" xfId="6" applyFont="1" applyFill="1" applyBorder="1" applyAlignment="1">
      <alignment horizontal="center" vertical="center" wrapText="1"/>
    </xf>
    <xf numFmtId="0" fontId="13" fillId="6" borderId="29" xfId="6" applyFont="1" applyFill="1" applyBorder="1" applyAlignment="1">
      <alignment horizontal="center" vertical="center" wrapText="1"/>
    </xf>
    <xf numFmtId="0" fontId="13" fillId="6" borderId="31" xfId="6" applyFont="1" applyFill="1" applyBorder="1" applyAlignment="1">
      <alignment horizontal="center" vertical="center" wrapText="1"/>
    </xf>
    <xf numFmtId="0" fontId="15" fillId="6" borderId="14" xfId="6" applyFont="1" applyFill="1" applyBorder="1" applyAlignment="1">
      <alignment horizontal="center"/>
    </xf>
    <xf numFmtId="0" fontId="15" fillId="6" borderId="29" xfId="6" applyFont="1" applyFill="1" applyBorder="1" applyAlignment="1">
      <alignment horizontal="center"/>
    </xf>
    <xf numFmtId="0" fontId="13" fillId="6" borderId="8" xfId="6" applyFont="1" applyFill="1" applyBorder="1" applyAlignment="1">
      <alignment horizontal="center" vertical="center" wrapText="1"/>
    </xf>
    <xf numFmtId="0" fontId="13" fillId="6" borderId="0" xfId="6" applyFont="1" applyFill="1" applyAlignment="1">
      <alignment horizontal="center" vertical="center" wrapText="1"/>
    </xf>
    <xf numFmtId="0" fontId="13" fillId="6" borderId="9" xfId="6" applyFont="1" applyFill="1" applyBorder="1" applyAlignment="1">
      <alignment horizontal="center" vertical="center" wrapText="1"/>
    </xf>
    <xf numFmtId="0" fontId="13" fillId="6" borderId="10" xfId="6" applyFont="1" applyFill="1" applyBorder="1" applyAlignment="1">
      <alignment horizontal="center" vertical="center" wrapText="1"/>
    </xf>
    <xf numFmtId="0" fontId="13" fillId="6" borderId="10" xfId="6" applyFont="1" applyFill="1" applyBorder="1" applyAlignment="1">
      <alignment horizontal="center" vertical="center" wrapText="1"/>
    </xf>
    <xf numFmtId="0" fontId="13" fillId="6" borderId="31" xfId="6" applyFont="1" applyFill="1" applyBorder="1" applyAlignment="1">
      <alignment horizontal="center" vertical="center" wrapText="1"/>
    </xf>
    <xf numFmtId="0" fontId="15" fillId="6" borderId="31" xfId="6" applyFont="1" applyFill="1" applyBorder="1" applyAlignment="1">
      <alignment horizontal="center" wrapText="1"/>
    </xf>
    <xf numFmtId="0" fontId="13" fillId="6" borderId="20" xfId="6" applyFont="1" applyFill="1" applyBorder="1" applyAlignment="1">
      <alignment horizontal="center" vertical="center" wrapText="1"/>
    </xf>
    <xf numFmtId="0" fontId="13" fillId="6" borderId="30" xfId="6" applyFont="1" applyFill="1" applyBorder="1" applyAlignment="1">
      <alignment horizontal="center" vertical="center" wrapText="1"/>
    </xf>
    <xf numFmtId="0" fontId="13" fillId="6" borderId="21" xfId="6" applyFont="1" applyFill="1" applyBorder="1" applyAlignment="1">
      <alignment horizontal="center" vertical="center" wrapText="1"/>
    </xf>
    <xf numFmtId="0" fontId="13" fillId="6" borderId="22" xfId="6" applyFont="1" applyFill="1" applyBorder="1" applyAlignment="1">
      <alignment horizontal="center" vertical="center" wrapText="1"/>
    </xf>
    <xf numFmtId="0" fontId="13" fillId="6" borderId="22" xfId="6" applyFont="1" applyFill="1" applyBorder="1" applyAlignment="1">
      <alignment horizontal="center" vertical="center" wrapText="1"/>
    </xf>
    <xf numFmtId="49" fontId="13" fillId="6" borderId="31" xfId="6" applyNumberFormat="1" applyFont="1" applyFill="1" applyBorder="1" applyAlignment="1">
      <alignment horizontal="center" vertical="center" wrapText="1"/>
    </xf>
    <xf numFmtId="0" fontId="12" fillId="0" borderId="31" xfId="6" applyFont="1" applyBorder="1" applyAlignment="1">
      <alignment horizontal="center" vertical="center" wrapText="1"/>
    </xf>
    <xf numFmtId="0" fontId="12" fillId="0" borderId="31" xfId="6" applyFont="1" applyBorder="1" applyAlignment="1">
      <alignment horizontal="center" vertical="center" wrapText="1"/>
    </xf>
    <xf numFmtId="0" fontId="12" fillId="0" borderId="31" xfId="6" applyFont="1" applyBorder="1" applyAlignment="1">
      <alignment horizontal="right" vertical="center" wrapText="1"/>
    </xf>
    <xf numFmtId="3" fontId="12" fillId="0" borderId="31" xfId="7" applyNumberFormat="1" applyFont="1" applyFill="1" applyBorder="1" applyAlignment="1">
      <alignment vertical="center" wrapText="1"/>
    </xf>
    <xf numFmtId="9" fontId="12" fillId="0" borderId="31" xfId="8" applyFont="1" applyFill="1" applyBorder="1" applyAlignment="1">
      <alignment vertical="center"/>
    </xf>
    <xf numFmtId="3" fontId="12" fillId="0" borderId="0" xfId="6" applyNumberFormat="1" applyFont="1"/>
    <xf numFmtId="3" fontId="12" fillId="0" borderId="31" xfId="9" applyNumberFormat="1" applyFont="1" applyFill="1" applyBorder="1" applyAlignment="1">
      <alignment vertical="center" wrapText="1"/>
    </xf>
    <xf numFmtId="0" fontId="17" fillId="2" borderId="0" xfId="6" applyFont="1" applyFill="1"/>
    <xf numFmtId="0" fontId="17" fillId="2" borderId="31" xfId="6" applyFont="1" applyFill="1" applyBorder="1" applyAlignment="1">
      <alignment horizontal="center" vertical="center" wrapText="1"/>
    </xf>
    <xf numFmtId="0" fontId="17" fillId="2" borderId="31" xfId="6" applyFont="1" applyFill="1" applyBorder="1" applyAlignment="1">
      <alignment horizontal="right" vertical="center" wrapText="1"/>
    </xf>
    <xf numFmtId="3" fontId="17" fillId="2" borderId="31" xfId="7" applyNumberFormat="1" applyFont="1" applyFill="1" applyBorder="1" applyAlignment="1">
      <alignment horizontal="right" vertical="center" wrapText="1"/>
    </xf>
    <xf numFmtId="9" fontId="17" fillId="2" borderId="31" xfId="8" applyFont="1" applyFill="1" applyBorder="1" applyAlignment="1">
      <alignment horizontal="center"/>
    </xf>
    <xf numFmtId="0" fontId="17" fillId="0" borderId="0" xfId="6" applyFont="1"/>
    <xf numFmtId="3" fontId="12" fillId="2" borderId="0" xfId="6" applyNumberFormat="1" applyFont="1" applyFill="1"/>
    <xf numFmtId="0" fontId="14" fillId="0" borderId="0" xfId="6" applyFont="1"/>
    <xf numFmtId="165" fontId="12" fillId="0" borderId="0" xfId="6" applyNumberFormat="1" applyFont="1"/>
    <xf numFmtId="0" fontId="12" fillId="0" borderId="0" xfId="6" applyFont="1" applyAlignment="1">
      <alignment horizontal="center"/>
    </xf>
    <xf numFmtId="0" fontId="12" fillId="2" borderId="0" xfId="6" applyFont="1" applyFill="1" applyAlignment="1">
      <alignment horizontal="center"/>
    </xf>
    <xf numFmtId="0" fontId="12" fillId="0" borderId="2" xfId="6" applyFont="1" applyBorder="1" applyAlignment="1">
      <alignment horizontal="center"/>
    </xf>
    <xf numFmtId="3" fontId="14" fillId="0" borderId="0" xfId="6" applyNumberFormat="1" applyFont="1"/>
    <xf numFmtId="166" fontId="14" fillId="0" borderId="0" xfId="6" applyNumberFormat="1" applyFont="1"/>
    <xf numFmtId="0" fontId="13" fillId="0" borderId="0" xfId="6" applyFont="1" applyAlignment="1">
      <alignment horizontal="center"/>
    </xf>
    <xf numFmtId="0" fontId="15" fillId="6" borderId="4" xfId="6" applyFont="1" applyFill="1" applyBorder="1" applyAlignment="1">
      <alignment horizontal="center" vertical="center" wrapText="1"/>
    </xf>
    <xf numFmtId="0" fontId="15" fillId="6" borderId="4" xfId="6" applyFont="1" applyFill="1" applyBorder="1" applyAlignment="1">
      <alignment horizontal="center" wrapText="1"/>
    </xf>
    <xf numFmtId="0" fontId="15" fillId="6" borderId="28" xfId="6" applyFont="1" applyFill="1" applyBorder="1" applyAlignment="1">
      <alignment horizontal="center"/>
    </xf>
    <xf numFmtId="0" fontId="15" fillId="0" borderId="0" xfId="6" applyFont="1" applyAlignment="1">
      <alignment horizontal="center"/>
    </xf>
    <xf numFmtId="0" fontId="15" fillId="6" borderId="10" xfId="6" applyFont="1" applyFill="1" applyBorder="1" applyAlignment="1">
      <alignment horizontal="center" vertical="center" wrapText="1"/>
    </xf>
    <xf numFmtId="0" fontId="15" fillId="6" borderId="10" xfId="6" applyFont="1" applyFill="1" applyBorder="1" applyAlignment="1">
      <alignment horizontal="center" wrapText="1"/>
    </xf>
    <xf numFmtId="3" fontId="15" fillId="6" borderId="4" xfId="6" applyNumberFormat="1" applyFont="1" applyFill="1" applyBorder="1" applyAlignment="1">
      <alignment horizontal="center" wrapText="1"/>
    </xf>
    <xf numFmtId="0" fontId="15" fillId="6" borderId="4" xfId="6" applyFont="1" applyFill="1" applyBorder="1" applyAlignment="1">
      <alignment horizontal="center" wrapText="1"/>
    </xf>
    <xf numFmtId="166" fontId="15" fillId="6" borderId="4" xfId="6" applyNumberFormat="1" applyFont="1" applyFill="1" applyBorder="1" applyAlignment="1">
      <alignment horizontal="center" wrapText="1"/>
    </xf>
    <xf numFmtId="0" fontId="15" fillId="0" borderId="0" xfId="6" applyFont="1" applyAlignment="1">
      <alignment horizontal="center" wrapText="1"/>
    </xf>
    <xf numFmtId="0" fontId="20" fillId="0" borderId="0" xfId="6" applyFont="1"/>
    <xf numFmtId="0" fontId="14" fillId="0" borderId="31" xfId="6" applyFont="1" applyBorder="1" applyAlignment="1">
      <alignment vertical="center"/>
    </xf>
    <xf numFmtId="0" fontId="14" fillId="0" borderId="31" xfId="6" applyFont="1" applyBorder="1" applyAlignment="1">
      <alignment vertical="center" wrapText="1"/>
    </xf>
    <xf numFmtId="0" fontId="14" fillId="0" borderId="31" xfId="6" applyFont="1" applyBorder="1" applyAlignment="1">
      <alignment horizontal="left" vertical="center" wrapText="1"/>
    </xf>
    <xf numFmtId="3" fontId="14" fillId="0" borderId="31" xfId="6" applyNumberFormat="1" applyFont="1" applyBorder="1" applyAlignment="1">
      <alignment vertical="center"/>
    </xf>
    <xf numFmtId="1" fontId="14" fillId="0" borderId="31" xfId="6" applyNumberFormat="1" applyFont="1" applyBorder="1" applyAlignment="1">
      <alignment vertical="center"/>
    </xf>
    <xf numFmtId="9" fontId="14" fillId="0" borderId="31" xfId="6" applyNumberFormat="1" applyFont="1" applyBorder="1" applyAlignment="1">
      <alignment vertical="center"/>
    </xf>
    <xf numFmtId="9" fontId="14" fillId="0" borderId="0" xfId="6" applyNumberFormat="1" applyFont="1" applyAlignment="1">
      <alignment vertical="center"/>
    </xf>
    <xf numFmtId="0" fontId="14" fillId="0" borderId="0" xfId="6" applyFont="1" applyAlignment="1">
      <alignment wrapText="1"/>
    </xf>
    <xf numFmtId="0" fontId="14" fillId="0" borderId="0" xfId="6" applyFont="1" applyAlignment="1">
      <alignment horizontal="left" wrapText="1"/>
    </xf>
    <xf numFmtId="165" fontId="14" fillId="0" borderId="0" xfId="7" applyNumberFormat="1" applyFont="1" applyBorder="1"/>
    <xf numFmtId="9" fontId="14" fillId="0" borderId="0" xfId="8" applyFont="1" applyBorder="1"/>
    <xf numFmtId="9" fontId="14" fillId="0" borderId="0" xfId="8" applyFont="1" applyFill="1" applyBorder="1"/>
    <xf numFmtId="0" fontId="14" fillId="0" borderId="30" xfId="6" applyFont="1" applyBorder="1" applyAlignment="1">
      <alignment horizontal="center"/>
    </xf>
    <xf numFmtId="0" fontId="14" fillId="0" borderId="0" xfId="6" applyFont="1" applyAlignment="1">
      <alignment horizontal="center"/>
    </xf>
    <xf numFmtId="0" fontId="14" fillId="0" borderId="2" xfId="6" applyFont="1" applyBorder="1" applyAlignment="1">
      <alignment horizontal="center"/>
    </xf>
  </cellXfs>
  <cellStyles count="10">
    <cellStyle name="Millares 2 2 5 2" xfId="9" xr:uid="{69AE84AA-74E0-4695-A37E-E28E09F80F49}"/>
    <cellStyle name="Moneda 3" xfId="7" xr:uid="{EE22B19C-8FDF-4D05-9B65-5E15CC68A69E}"/>
    <cellStyle name="Moneda 4" xfId="3" xr:uid="{5C282B57-B94D-4A02-98D3-E8D194B8D198}"/>
    <cellStyle name="Normal" xfId="0" builtinId="0"/>
    <cellStyle name="Normal 11" xfId="1" xr:uid="{16EC2D31-BCF2-4CBD-B14B-38960705471E}"/>
    <cellStyle name="Normal 2 3" xfId="5" xr:uid="{CB75670F-E799-473B-8E1F-D14ECED5664F}"/>
    <cellStyle name="Normal 3 2" xfId="2" xr:uid="{5C10725C-3181-4B5F-AE4A-47F4B125596D}"/>
    <cellStyle name="Normal 8" xfId="6" xr:uid="{4AF56F39-83EE-407C-A8CA-CF1CE1F76584}"/>
    <cellStyle name="Porcentaje 2" xfId="8" xr:uid="{EEFB4120-B647-40D4-8715-980D2DFE4501}"/>
    <cellStyle name="Porcentaje 3" xfId="4" xr:uid="{3C772B78-942F-4286-B1E8-7CDCF6EBF2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gda%20cadena\OneDrive\Estados%20financieros\septiembre\Concentrado%20CPA%202020%20%20Editable%20completo%20INIFEG%20SEPTIEMB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I"/>
      <sheetName val="CtasAdmvas 1"/>
      <sheetName val="CtasAdmvas  2"/>
      <sheetName val="CtasAdmvas 3"/>
      <sheetName val="COG"/>
      <sheetName val="CTG"/>
      <sheetName val="CFF"/>
      <sheetName val="EN"/>
      <sheetName val="ID"/>
      <sheetName val="GCP"/>
      <sheetName val="PPI GLOBAL"/>
      <sheetName val="PPI"/>
      <sheetName val="PK TRIM"/>
      <sheetName val="IR"/>
      <sheetName val="FF"/>
      <sheetName val="IPF"/>
      <sheetName val="Esq Bur"/>
      <sheetName val="Rel Cta Banc"/>
      <sheetName val="MPASUB"/>
      <sheetName val="DGTOF"/>
      <sheetName val="informacion adi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36042-8A52-488A-806C-DE693A1B4CDB}">
  <sheetPr>
    <tabColor rgb="FF00B0F0"/>
  </sheetPr>
  <dimension ref="A1:M57"/>
  <sheetViews>
    <sheetView tabSelected="1" zoomScale="70" zoomScaleNormal="70" workbookViewId="0">
      <selection activeCell="P24" sqref="P24"/>
    </sheetView>
  </sheetViews>
  <sheetFormatPr baseColWidth="10" defaultColWidth="13.33203125" defaultRowHeight="12.75" x14ac:dyDescent="0.2"/>
  <cols>
    <col min="1" max="1" width="2.1640625" style="5" customWidth="1"/>
    <col min="2" max="2" width="10.5" style="5" customWidth="1"/>
    <col min="3" max="3" width="5.33203125" style="5" customWidth="1"/>
    <col min="4" max="4" width="56.83203125" style="5" customWidth="1"/>
    <col min="5" max="5" width="11.83203125" style="91" customWidth="1"/>
    <col min="6" max="6" width="50" style="5" customWidth="1"/>
    <col min="7" max="11" width="22.5" style="5" customWidth="1"/>
    <col min="12" max="13" width="16" style="5" customWidth="1"/>
    <col min="14" max="256" width="13.33203125" style="5"/>
    <col min="257" max="257" width="2.1640625" style="5" customWidth="1"/>
    <col min="258" max="258" width="10.5" style="5" customWidth="1"/>
    <col min="259" max="259" width="5.33203125" style="5" customWidth="1"/>
    <col min="260" max="260" width="51.33203125" style="5" bestFit="1" customWidth="1"/>
    <col min="261" max="261" width="11.83203125" style="5" customWidth="1"/>
    <col min="262" max="262" width="50" style="5" customWidth="1"/>
    <col min="263" max="265" width="13.6640625" style="5" bestFit="1" customWidth="1"/>
    <col min="266" max="267" width="13.5" style="5" bestFit="1" customWidth="1"/>
    <col min="268" max="268" width="11.5" style="5" customWidth="1"/>
    <col min="269" max="269" width="11.33203125" style="5" customWidth="1"/>
    <col min="270" max="512" width="13.33203125" style="5"/>
    <col min="513" max="513" width="2.1640625" style="5" customWidth="1"/>
    <col min="514" max="514" width="10.5" style="5" customWidth="1"/>
    <col min="515" max="515" width="5.33203125" style="5" customWidth="1"/>
    <col min="516" max="516" width="51.33203125" style="5" bestFit="1" customWidth="1"/>
    <col min="517" max="517" width="11.83203125" style="5" customWidth="1"/>
    <col min="518" max="518" width="50" style="5" customWidth="1"/>
    <col min="519" max="521" width="13.6640625" style="5" bestFit="1" customWidth="1"/>
    <col min="522" max="523" width="13.5" style="5" bestFit="1" customWidth="1"/>
    <col min="524" max="524" width="11.5" style="5" customWidth="1"/>
    <col min="525" max="525" width="11.33203125" style="5" customWidth="1"/>
    <col min="526" max="768" width="13.33203125" style="5"/>
    <col min="769" max="769" width="2.1640625" style="5" customWidth="1"/>
    <col min="770" max="770" width="10.5" style="5" customWidth="1"/>
    <col min="771" max="771" width="5.33203125" style="5" customWidth="1"/>
    <col min="772" max="772" width="51.33203125" style="5" bestFit="1" customWidth="1"/>
    <col min="773" max="773" width="11.83203125" style="5" customWidth="1"/>
    <col min="774" max="774" width="50" style="5" customWidth="1"/>
    <col min="775" max="777" width="13.6640625" style="5" bestFit="1" customWidth="1"/>
    <col min="778" max="779" width="13.5" style="5" bestFit="1" customWidth="1"/>
    <col min="780" max="780" width="11.5" style="5" customWidth="1"/>
    <col min="781" max="781" width="11.33203125" style="5" customWidth="1"/>
    <col min="782" max="1024" width="13.33203125" style="5"/>
    <col min="1025" max="1025" width="2.1640625" style="5" customWidth="1"/>
    <col min="1026" max="1026" width="10.5" style="5" customWidth="1"/>
    <col min="1027" max="1027" width="5.33203125" style="5" customWidth="1"/>
    <col min="1028" max="1028" width="51.33203125" style="5" bestFit="1" customWidth="1"/>
    <col min="1029" max="1029" width="11.83203125" style="5" customWidth="1"/>
    <col min="1030" max="1030" width="50" style="5" customWidth="1"/>
    <col min="1031" max="1033" width="13.6640625" style="5" bestFit="1" customWidth="1"/>
    <col min="1034" max="1035" width="13.5" style="5" bestFit="1" customWidth="1"/>
    <col min="1036" max="1036" width="11.5" style="5" customWidth="1"/>
    <col min="1037" max="1037" width="11.33203125" style="5" customWidth="1"/>
    <col min="1038" max="1280" width="13.33203125" style="5"/>
    <col min="1281" max="1281" width="2.1640625" style="5" customWidth="1"/>
    <col min="1282" max="1282" width="10.5" style="5" customWidth="1"/>
    <col min="1283" max="1283" width="5.33203125" style="5" customWidth="1"/>
    <col min="1284" max="1284" width="51.33203125" style="5" bestFit="1" customWidth="1"/>
    <col min="1285" max="1285" width="11.83203125" style="5" customWidth="1"/>
    <col min="1286" max="1286" width="50" style="5" customWidth="1"/>
    <col min="1287" max="1289" width="13.6640625" style="5" bestFit="1" customWidth="1"/>
    <col min="1290" max="1291" width="13.5" style="5" bestFit="1" customWidth="1"/>
    <col min="1292" max="1292" width="11.5" style="5" customWidth="1"/>
    <col min="1293" max="1293" width="11.33203125" style="5" customWidth="1"/>
    <col min="1294" max="1536" width="13.33203125" style="5"/>
    <col min="1537" max="1537" width="2.1640625" style="5" customWidth="1"/>
    <col min="1538" max="1538" width="10.5" style="5" customWidth="1"/>
    <col min="1539" max="1539" width="5.33203125" style="5" customWidth="1"/>
    <col min="1540" max="1540" width="51.33203125" style="5" bestFit="1" customWidth="1"/>
    <col min="1541" max="1541" width="11.83203125" style="5" customWidth="1"/>
    <col min="1542" max="1542" width="50" style="5" customWidth="1"/>
    <col min="1543" max="1545" width="13.6640625" style="5" bestFit="1" customWidth="1"/>
    <col min="1546" max="1547" width="13.5" style="5" bestFit="1" customWidth="1"/>
    <col min="1548" max="1548" width="11.5" style="5" customWidth="1"/>
    <col min="1549" max="1549" width="11.33203125" style="5" customWidth="1"/>
    <col min="1550" max="1792" width="13.33203125" style="5"/>
    <col min="1793" max="1793" width="2.1640625" style="5" customWidth="1"/>
    <col min="1794" max="1794" width="10.5" style="5" customWidth="1"/>
    <col min="1795" max="1795" width="5.33203125" style="5" customWidth="1"/>
    <col min="1796" max="1796" width="51.33203125" style="5" bestFit="1" customWidth="1"/>
    <col min="1797" max="1797" width="11.83203125" style="5" customWidth="1"/>
    <col min="1798" max="1798" width="50" style="5" customWidth="1"/>
    <col min="1799" max="1801" width="13.6640625" style="5" bestFit="1" customWidth="1"/>
    <col min="1802" max="1803" width="13.5" style="5" bestFit="1" customWidth="1"/>
    <col min="1804" max="1804" width="11.5" style="5" customWidth="1"/>
    <col min="1805" max="1805" width="11.33203125" style="5" customWidth="1"/>
    <col min="1806" max="2048" width="13.33203125" style="5"/>
    <col min="2049" max="2049" width="2.1640625" style="5" customWidth="1"/>
    <col min="2050" max="2050" width="10.5" style="5" customWidth="1"/>
    <col min="2051" max="2051" width="5.33203125" style="5" customWidth="1"/>
    <col min="2052" max="2052" width="51.33203125" style="5" bestFit="1" customWidth="1"/>
    <col min="2053" max="2053" width="11.83203125" style="5" customWidth="1"/>
    <col min="2054" max="2054" width="50" style="5" customWidth="1"/>
    <col min="2055" max="2057" width="13.6640625" style="5" bestFit="1" customWidth="1"/>
    <col min="2058" max="2059" width="13.5" style="5" bestFit="1" customWidth="1"/>
    <col min="2060" max="2060" width="11.5" style="5" customWidth="1"/>
    <col min="2061" max="2061" width="11.33203125" style="5" customWidth="1"/>
    <col min="2062" max="2304" width="13.33203125" style="5"/>
    <col min="2305" max="2305" width="2.1640625" style="5" customWidth="1"/>
    <col min="2306" max="2306" width="10.5" style="5" customWidth="1"/>
    <col min="2307" max="2307" width="5.33203125" style="5" customWidth="1"/>
    <col min="2308" max="2308" width="51.33203125" style="5" bestFit="1" customWidth="1"/>
    <col min="2309" max="2309" width="11.83203125" style="5" customWidth="1"/>
    <col min="2310" max="2310" width="50" style="5" customWidth="1"/>
    <col min="2311" max="2313" width="13.6640625" style="5" bestFit="1" customWidth="1"/>
    <col min="2314" max="2315" width="13.5" style="5" bestFit="1" customWidth="1"/>
    <col min="2316" max="2316" width="11.5" style="5" customWidth="1"/>
    <col min="2317" max="2317" width="11.33203125" style="5" customWidth="1"/>
    <col min="2318" max="2560" width="13.33203125" style="5"/>
    <col min="2561" max="2561" width="2.1640625" style="5" customWidth="1"/>
    <col min="2562" max="2562" width="10.5" style="5" customWidth="1"/>
    <col min="2563" max="2563" width="5.33203125" style="5" customWidth="1"/>
    <col min="2564" max="2564" width="51.33203125" style="5" bestFit="1" customWidth="1"/>
    <col min="2565" max="2565" width="11.83203125" style="5" customWidth="1"/>
    <col min="2566" max="2566" width="50" style="5" customWidth="1"/>
    <col min="2567" max="2569" width="13.6640625" style="5" bestFit="1" customWidth="1"/>
    <col min="2570" max="2571" width="13.5" style="5" bestFit="1" customWidth="1"/>
    <col min="2572" max="2572" width="11.5" style="5" customWidth="1"/>
    <col min="2573" max="2573" width="11.33203125" style="5" customWidth="1"/>
    <col min="2574" max="2816" width="13.33203125" style="5"/>
    <col min="2817" max="2817" width="2.1640625" style="5" customWidth="1"/>
    <col min="2818" max="2818" width="10.5" style="5" customWidth="1"/>
    <col min="2819" max="2819" width="5.33203125" style="5" customWidth="1"/>
    <col min="2820" max="2820" width="51.33203125" style="5" bestFit="1" customWidth="1"/>
    <col min="2821" max="2821" width="11.83203125" style="5" customWidth="1"/>
    <col min="2822" max="2822" width="50" style="5" customWidth="1"/>
    <col min="2823" max="2825" width="13.6640625" style="5" bestFit="1" customWidth="1"/>
    <col min="2826" max="2827" width="13.5" style="5" bestFit="1" customWidth="1"/>
    <col min="2828" max="2828" width="11.5" style="5" customWidth="1"/>
    <col min="2829" max="2829" width="11.33203125" style="5" customWidth="1"/>
    <col min="2830" max="3072" width="13.33203125" style="5"/>
    <col min="3073" max="3073" width="2.1640625" style="5" customWidth="1"/>
    <col min="3074" max="3074" width="10.5" style="5" customWidth="1"/>
    <col min="3075" max="3075" width="5.33203125" style="5" customWidth="1"/>
    <col min="3076" max="3076" width="51.33203125" style="5" bestFit="1" customWidth="1"/>
    <col min="3077" max="3077" width="11.83203125" style="5" customWidth="1"/>
    <col min="3078" max="3078" width="50" style="5" customWidth="1"/>
    <col min="3079" max="3081" width="13.6640625" style="5" bestFit="1" customWidth="1"/>
    <col min="3082" max="3083" width="13.5" style="5" bestFit="1" customWidth="1"/>
    <col min="3084" max="3084" width="11.5" style="5" customWidth="1"/>
    <col min="3085" max="3085" width="11.33203125" style="5" customWidth="1"/>
    <col min="3086" max="3328" width="13.33203125" style="5"/>
    <col min="3329" max="3329" width="2.1640625" style="5" customWidth="1"/>
    <col min="3330" max="3330" width="10.5" style="5" customWidth="1"/>
    <col min="3331" max="3331" width="5.33203125" style="5" customWidth="1"/>
    <col min="3332" max="3332" width="51.33203125" style="5" bestFit="1" customWidth="1"/>
    <col min="3333" max="3333" width="11.83203125" style="5" customWidth="1"/>
    <col min="3334" max="3334" width="50" style="5" customWidth="1"/>
    <col min="3335" max="3337" width="13.6640625" style="5" bestFit="1" customWidth="1"/>
    <col min="3338" max="3339" width="13.5" style="5" bestFit="1" customWidth="1"/>
    <col min="3340" max="3340" width="11.5" style="5" customWidth="1"/>
    <col min="3341" max="3341" width="11.33203125" style="5" customWidth="1"/>
    <col min="3342" max="3584" width="13.33203125" style="5"/>
    <col min="3585" max="3585" width="2.1640625" style="5" customWidth="1"/>
    <col min="3586" max="3586" width="10.5" style="5" customWidth="1"/>
    <col min="3587" max="3587" width="5.33203125" style="5" customWidth="1"/>
    <col min="3588" max="3588" width="51.33203125" style="5" bestFit="1" customWidth="1"/>
    <col min="3589" max="3589" width="11.83203125" style="5" customWidth="1"/>
    <col min="3590" max="3590" width="50" style="5" customWidth="1"/>
    <col min="3591" max="3593" width="13.6640625" style="5" bestFit="1" customWidth="1"/>
    <col min="3594" max="3595" width="13.5" style="5" bestFit="1" customWidth="1"/>
    <col min="3596" max="3596" width="11.5" style="5" customWidth="1"/>
    <col min="3597" max="3597" width="11.33203125" style="5" customWidth="1"/>
    <col min="3598" max="3840" width="13.33203125" style="5"/>
    <col min="3841" max="3841" width="2.1640625" style="5" customWidth="1"/>
    <col min="3842" max="3842" width="10.5" style="5" customWidth="1"/>
    <col min="3843" max="3843" width="5.33203125" style="5" customWidth="1"/>
    <col min="3844" max="3844" width="51.33203125" style="5" bestFit="1" customWidth="1"/>
    <col min="3845" max="3845" width="11.83203125" style="5" customWidth="1"/>
    <col min="3846" max="3846" width="50" style="5" customWidth="1"/>
    <col min="3847" max="3849" width="13.6640625" style="5" bestFit="1" customWidth="1"/>
    <col min="3850" max="3851" width="13.5" style="5" bestFit="1" customWidth="1"/>
    <col min="3852" max="3852" width="11.5" style="5" customWidth="1"/>
    <col min="3853" max="3853" width="11.33203125" style="5" customWidth="1"/>
    <col min="3854" max="4096" width="13.33203125" style="5"/>
    <col min="4097" max="4097" width="2.1640625" style="5" customWidth="1"/>
    <col min="4098" max="4098" width="10.5" style="5" customWidth="1"/>
    <col min="4099" max="4099" width="5.33203125" style="5" customWidth="1"/>
    <col min="4100" max="4100" width="51.33203125" style="5" bestFit="1" customWidth="1"/>
    <col min="4101" max="4101" width="11.83203125" style="5" customWidth="1"/>
    <col min="4102" max="4102" width="50" style="5" customWidth="1"/>
    <col min="4103" max="4105" width="13.6640625" style="5" bestFit="1" customWidth="1"/>
    <col min="4106" max="4107" width="13.5" style="5" bestFit="1" customWidth="1"/>
    <col min="4108" max="4108" width="11.5" style="5" customWidth="1"/>
    <col min="4109" max="4109" width="11.33203125" style="5" customWidth="1"/>
    <col min="4110" max="4352" width="13.33203125" style="5"/>
    <col min="4353" max="4353" width="2.1640625" style="5" customWidth="1"/>
    <col min="4354" max="4354" width="10.5" style="5" customWidth="1"/>
    <col min="4355" max="4355" width="5.33203125" style="5" customWidth="1"/>
    <col min="4356" max="4356" width="51.33203125" style="5" bestFit="1" customWidth="1"/>
    <col min="4357" max="4357" width="11.83203125" style="5" customWidth="1"/>
    <col min="4358" max="4358" width="50" style="5" customWidth="1"/>
    <col min="4359" max="4361" width="13.6640625" style="5" bestFit="1" customWidth="1"/>
    <col min="4362" max="4363" width="13.5" style="5" bestFit="1" customWidth="1"/>
    <col min="4364" max="4364" width="11.5" style="5" customWidth="1"/>
    <col min="4365" max="4365" width="11.33203125" style="5" customWidth="1"/>
    <col min="4366" max="4608" width="13.33203125" style="5"/>
    <col min="4609" max="4609" width="2.1640625" style="5" customWidth="1"/>
    <col min="4610" max="4610" width="10.5" style="5" customWidth="1"/>
    <col min="4611" max="4611" width="5.33203125" style="5" customWidth="1"/>
    <col min="4612" max="4612" width="51.33203125" style="5" bestFit="1" customWidth="1"/>
    <col min="4613" max="4613" width="11.83203125" style="5" customWidth="1"/>
    <col min="4614" max="4614" width="50" style="5" customWidth="1"/>
    <col min="4615" max="4617" width="13.6640625" style="5" bestFit="1" customWidth="1"/>
    <col min="4618" max="4619" width="13.5" style="5" bestFit="1" customWidth="1"/>
    <col min="4620" max="4620" width="11.5" style="5" customWidth="1"/>
    <col min="4621" max="4621" width="11.33203125" style="5" customWidth="1"/>
    <col min="4622" max="4864" width="13.33203125" style="5"/>
    <col min="4865" max="4865" width="2.1640625" style="5" customWidth="1"/>
    <col min="4866" max="4866" width="10.5" style="5" customWidth="1"/>
    <col min="4867" max="4867" width="5.33203125" style="5" customWidth="1"/>
    <col min="4868" max="4868" width="51.33203125" style="5" bestFit="1" customWidth="1"/>
    <col min="4869" max="4869" width="11.83203125" style="5" customWidth="1"/>
    <col min="4870" max="4870" width="50" style="5" customWidth="1"/>
    <col min="4871" max="4873" width="13.6640625" style="5" bestFit="1" customWidth="1"/>
    <col min="4874" max="4875" width="13.5" style="5" bestFit="1" customWidth="1"/>
    <col min="4876" max="4876" width="11.5" style="5" customWidth="1"/>
    <col min="4877" max="4877" width="11.33203125" style="5" customWidth="1"/>
    <col min="4878" max="5120" width="13.33203125" style="5"/>
    <col min="5121" max="5121" width="2.1640625" style="5" customWidth="1"/>
    <col min="5122" max="5122" width="10.5" style="5" customWidth="1"/>
    <col min="5123" max="5123" width="5.33203125" style="5" customWidth="1"/>
    <col min="5124" max="5124" width="51.33203125" style="5" bestFit="1" customWidth="1"/>
    <col min="5125" max="5125" width="11.83203125" style="5" customWidth="1"/>
    <col min="5126" max="5126" width="50" style="5" customWidth="1"/>
    <col min="5127" max="5129" width="13.6640625" style="5" bestFit="1" customWidth="1"/>
    <col min="5130" max="5131" width="13.5" style="5" bestFit="1" customWidth="1"/>
    <col min="5132" max="5132" width="11.5" style="5" customWidth="1"/>
    <col min="5133" max="5133" width="11.33203125" style="5" customWidth="1"/>
    <col min="5134" max="5376" width="13.33203125" style="5"/>
    <col min="5377" max="5377" width="2.1640625" style="5" customWidth="1"/>
    <col min="5378" max="5378" width="10.5" style="5" customWidth="1"/>
    <col min="5379" max="5379" width="5.33203125" style="5" customWidth="1"/>
    <col min="5380" max="5380" width="51.33203125" style="5" bestFit="1" customWidth="1"/>
    <col min="5381" max="5381" width="11.83203125" style="5" customWidth="1"/>
    <col min="5382" max="5382" width="50" style="5" customWidth="1"/>
    <col min="5383" max="5385" width="13.6640625" style="5" bestFit="1" customWidth="1"/>
    <col min="5386" max="5387" width="13.5" style="5" bestFit="1" customWidth="1"/>
    <col min="5388" max="5388" width="11.5" style="5" customWidth="1"/>
    <col min="5389" max="5389" width="11.33203125" style="5" customWidth="1"/>
    <col min="5390" max="5632" width="13.33203125" style="5"/>
    <col min="5633" max="5633" width="2.1640625" style="5" customWidth="1"/>
    <col min="5634" max="5634" width="10.5" style="5" customWidth="1"/>
    <col min="5635" max="5635" width="5.33203125" style="5" customWidth="1"/>
    <col min="5636" max="5636" width="51.33203125" style="5" bestFit="1" customWidth="1"/>
    <col min="5637" max="5637" width="11.83203125" style="5" customWidth="1"/>
    <col min="5638" max="5638" width="50" style="5" customWidth="1"/>
    <col min="5639" max="5641" width="13.6640625" style="5" bestFit="1" customWidth="1"/>
    <col min="5642" max="5643" width="13.5" style="5" bestFit="1" customWidth="1"/>
    <col min="5644" max="5644" width="11.5" style="5" customWidth="1"/>
    <col min="5645" max="5645" width="11.33203125" style="5" customWidth="1"/>
    <col min="5646" max="5888" width="13.33203125" style="5"/>
    <col min="5889" max="5889" width="2.1640625" style="5" customWidth="1"/>
    <col min="5890" max="5890" width="10.5" style="5" customWidth="1"/>
    <col min="5891" max="5891" width="5.33203125" style="5" customWidth="1"/>
    <col min="5892" max="5892" width="51.33203125" style="5" bestFit="1" customWidth="1"/>
    <col min="5893" max="5893" width="11.83203125" style="5" customWidth="1"/>
    <col min="5894" max="5894" width="50" style="5" customWidth="1"/>
    <col min="5895" max="5897" width="13.6640625" style="5" bestFit="1" customWidth="1"/>
    <col min="5898" max="5899" width="13.5" style="5" bestFit="1" customWidth="1"/>
    <col min="5900" max="5900" width="11.5" style="5" customWidth="1"/>
    <col min="5901" max="5901" width="11.33203125" style="5" customWidth="1"/>
    <col min="5902" max="6144" width="13.33203125" style="5"/>
    <col min="6145" max="6145" width="2.1640625" style="5" customWidth="1"/>
    <col min="6146" max="6146" width="10.5" style="5" customWidth="1"/>
    <col min="6147" max="6147" width="5.33203125" style="5" customWidth="1"/>
    <col min="6148" max="6148" width="51.33203125" style="5" bestFit="1" customWidth="1"/>
    <col min="6149" max="6149" width="11.83203125" style="5" customWidth="1"/>
    <col min="6150" max="6150" width="50" style="5" customWidth="1"/>
    <col min="6151" max="6153" width="13.6640625" style="5" bestFit="1" customWidth="1"/>
    <col min="6154" max="6155" width="13.5" style="5" bestFit="1" customWidth="1"/>
    <col min="6156" max="6156" width="11.5" style="5" customWidth="1"/>
    <col min="6157" max="6157" width="11.33203125" style="5" customWidth="1"/>
    <col min="6158" max="6400" width="13.33203125" style="5"/>
    <col min="6401" max="6401" width="2.1640625" style="5" customWidth="1"/>
    <col min="6402" max="6402" width="10.5" style="5" customWidth="1"/>
    <col min="6403" max="6403" width="5.33203125" style="5" customWidth="1"/>
    <col min="6404" max="6404" width="51.33203125" style="5" bestFit="1" customWidth="1"/>
    <col min="6405" max="6405" width="11.83203125" style="5" customWidth="1"/>
    <col min="6406" max="6406" width="50" style="5" customWidth="1"/>
    <col min="6407" max="6409" width="13.6640625" style="5" bestFit="1" customWidth="1"/>
    <col min="6410" max="6411" width="13.5" style="5" bestFit="1" customWidth="1"/>
    <col min="6412" max="6412" width="11.5" style="5" customWidth="1"/>
    <col min="6413" max="6413" width="11.33203125" style="5" customWidth="1"/>
    <col min="6414" max="6656" width="13.33203125" style="5"/>
    <col min="6657" max="6657" width="2.1640625" style="5" customWidth="1"/>
    <col min="6658" max="6658" width="10.5" style="5" customWidth="1"/>
    <col min="6659" max="6659" width="5.33203125" style="5" customWidth="1"/>
    <col min="6660" max="6660" width="51.33203125" style="5" bestFit="1" customWidth="1"/>
    <col min="6661" max="6661" width="11.83203125" style="5" customWidth="1"/>
    <col min="6662" max="6662" width="50" style="5" customWidth="1"/>
    <col min="6663" max="6665" width="13.6640625" style="5" bestFit="1" customWidth="1"/>
    <col min="6666" max="6667" width="13.5" style="5" bestFit="1" customWidth="1"/>
    <col min="6668" max="6668" width="11.5" style="5" customWidth="1"/>
    <col min="6669" max="6669" width="11.33203125" style="5" customWidth="1"/>
    <col min="6670" max="6912" width="13.33203125" style="5"/>
    <col min="6913" max="6913" width="2.1640625" style="5" customWidth="1"/>
    <col min="6914" max="6914" width="10.5" style="5" customWidth="1"/>
    <col min="6915" max="6915" width="5.33203125" style="5" customWidth="1"/>
    <col min="6916" max="6916" width="51.33203125" style="5" bestFit="1" customWidth="1"/>
    <col min="6917" max="6917" width="11.83203125" style="5" customWidth="1"/>
    <col min="6918" max="6918" width="50" style="5" customWidth="1"/>
    <col min="6919" max="6921" width="13.6640625" style="5" bestFit="1" customWidth="1"/>
    <col min="6922" max="6923" width="13.5" style="5" bestFit="1" customWidth="1"/>
    <col min="6924" max="6924" width="11.5" style="5" customWidth="1"/>
    <col min="6925" max="6925" width="11.33203125" style="5" customWidth="1"/>
    <col min="6926" max="7168" width="13.33203125" style="5"/>
    <col min="7169" max="7169" width="2.1640625" style="5" customWidth="1"/>
    <col min="7170" max="7170" width="10.5" style="5" customWidth="1"/>
    <col min="7171" max="7171" width="5.33203125" style="5" customWidth="1"/>
    <col min="7172" max="7172" width="51.33203125" style="5" bestFit="1" customWidth="1"/>
    <col min="7173" max="7173" width="11.83203125" style="5" customWidth="1"/>
    <col min="7174" max="7174" width="50" style="5" customWidth="1"/>
    <col min="7175" max="7177" width="13.6640625" style="5" bestFit="1" customWidth="1"/>
    <col min="7178" max="7179" width="13.5" style="5" bestFit="1" customWidth="1"/>
    <col min="7180" max="7180" width="11.5" style="5" customWidth="1"/>
    <col min="7181" max="7181" width="11.33203125" style="5" customWidth="1"/>
    <col min="7182" max="7424" width="13.33203125" style="5"/>
    <col min="7425" max="7425" width="2.1640625" style="5" customWidth="1"/>
    <col min="7426" max="7426" width="10.5" style="5" customWidth="1"/>
    <col min="7427" max="7427" width="5.33203125" style="5" customWidth="1"/>
    <col min="7428" max="7428" width="51.33203125" style="5" bestFit="1" customWidth="1"/>
    <col min="7429" max="7429" width="11.83203125" style="5" customWidth="1"/>
    <col min="7430" max="7430" width="50" style="5" customWidth="1"/>
    <col min="7431" max="7433" width="13.6640625" style="5" bestFit="1" customWidth="1"/>
    <col min="7434" max="7435" width="13.5" style="5" bestFit="1" customWidth="1"/>
    <col min="7436" max="7436" width="11.5" style="5" customWidth="1"/>
    <col min="7437" max="7437" width="11.33203125" style="5" customWidth="1"/>
    <col min="7438" max="7680" width="13.33203125" style="5"/>
    <col min="7681" max="7681" width="2.1640625" style="5" customWidth="1"/>
    <col min="7682" max="7682" width="10.5" style="5" customWidth="1"/>
    <col min="7683" max="7683" width="5.33203125" style="5" customWidth="1"/>
    <col min="7684" max="7684" width="51.33203125" style="5" bestFit="1" customWidth="1"/>
    <col min="7685" max="7685" width="11.83203125" style="5" customWidth="1"/>
    <col min="7686" max="7686" width="50" style="5" customWidth="1"/>
    <col min="7687" max="7689" width="13.6640625" style="5" bestFit="1" customWidth="1"/>
    <col min="7690" max="7691" width="13.5" style="5" bestFit="1" customWidth="1"/>
    <col min="7692" max="7692" width="11.5" style="5" customWidth="1"/>
    <col min="7693" max="7693" width="11.33203125" style="5" customWidth="1"/>
    <col min="7694" max="7936" width="13.33203125" style="5"/>
    <col min="7937" max="7937" width="2.1640625" style="5" customWidth="1"/>
    <col min="7938" max="7938" width="10.5" style="5" customWidth="1"/>
    <col min="7939" max="7939" width="5.33203125" style="5" customWidth="1"/>
    <col min="7940" max="7940" width="51.33203125" style="5" bestFit="1" customWidth="1"/>
    <col min="7941" max="7941" width="11.83203125" style="5" customWidth="1"/>
    <col min="7942" max="7942" width="50" style="5" customWidth="1"/>
    <col min="7943" max="7945" width="13.6640625" style="5" bestFit="1" customWidth="1"/>
    <col min="7946" max="7947" width="13.5" style="5" bestFit="1" customWidth="1"/>
    <col min="7948" max="7948" width="11.5" style="5" customWidth="1"/>
    <col min="7949" max="7949" width="11.33203125" style="5" customWidth="1"/>
    <col min="7950" max="8192" width="13.33203125" style="5"/>
    <col min="8193" max="8193" width="2.1640625" style="5" customWidth="1"/>
    <col min="8194" max="8194" width="10.5" style="5" customWidth="1"/>
    <col min="8195" max="8195" width="5.33203125" style="5" customWidth="1"/>
    <col min="8196" max="8196" width="51.33203125" style="5" bestFit="1" customWidth="1"/>
    <col min="8197" max="8197" width="11.83203125" style="5" customWidth="1"/>
    <col min="8198" max="8198" width="50" style="5" customWidth="1"/>
    <col min="8199" max="8201" width="13.6640625" style="5" bestFit="1" customWidth="1"/>
    <col min="8202" max="8203" width="13.5" style="5" bestFit="1" customWidth="1"/>
    <col min="8204" max="8204" width="11.5" style="5" customWidth="1"/>
    <col min="8205" max="8205" width="11.33203125" style="5" customWidth="1"/>
    <col min="8206" max="8448" width="13.33203125" style="5"/>
    <col min="8449" max="8449" width="2.1640625" style="5" customWidth="1"/>
    <col min="8450" max="8450" width="10.5" style="5" customWidth="1"/>
    <col min="8451" max="8451" width="5.33203125" style="5" customWidth="1"/>
    <col min="8452" max="8452" width="51.33203125" style="5" bestFit="1" customWidth="1"/>
    <col min="8453" max="8453" width="11.83203125" style="5" customWidth="1"/>
    <col min="8454" max="8454" width="50" style="5" customWidth="1"/>
    <col min="8455" max="8457" width="13.6640625" style="5" bestFit="1" customWidth="1"/>
    <col min="8458" max="8459" width="13.5" style="5" bestFit="1" customWidth="1"/>
    <col min="8460" max="8460" width="11.5" style="5" customWidth="1"/>
    <col min="8461" max="8461" width="11.33203125" style="5" customWidth="1"/>
    <col min="8462" max="8704" width="13.33203125" style="5"/>
    <col min="8705" max="8705" width="2.1640625" style="5" customWidth="1"/>
    <col min="8706" max="8706" width="10.5" style="5" customWidth="1"/>
    <col min="8707" max="8707" width="5.33203125" style="5" customWidth="1"/>
    <col min="8708" max="8708" width="51.33203125" style="5" bestFit="1" customWidth="1"/>
    <col min="8709" max="8709" width="11.83203125" style="5" customWidth="1"/>
    <col min="8710" max="8710" width="50" style="5" customWidth="1"/>
    <col min="8711" max="8713" width="13.6640625" style="5" bestFit="1" customWidth="1"/>
    <col min="8714" max="8715" width="13.5" style="5" bestFit="1" customWidth="1"/>
    <col min="8716" max="8716" width="11.5" style="5" customWidth="1"/>
    <col min="8717" max="8717" width="11.33203125" style="5" customWidth="1"/>
    <col min="8718" max="8960" width="13.33203125" style="5"/>
    <col min="8961" max="8961" width="2.1640625" style="5" customWidth="1"/>
    <col min="8962" max="8962" width="10.5" style="5" customWidth="1"/>
    <col min="8963" max="8963" width="5.33203125" style="5" customWidth="1"/>
    <col min="8964" max="8964" width="51.33203125" style="5" bestFit="1" customWidth="1"/>
    <col min="8965" max="8965" width="11.83203125" style="5" customWidth="1"/>
    <col min="8966" max="8966" width="50" style="5" customWidth="1"/>
    <col min="8967" max="8969" width="13.6640625" style="5" bestFit="1" customWidth="1"/>
    <col min="8970" max="8971" width="13.5" style="5" bestFit="1" customWidth="1"/>
    <col min="8972" max="8972" width="11.5" style="5" customWidth="1"/>
    <col min="8973" max="8973" width="11.33203125" style="5" customWidth="1"/>
    <col min="8974" max="9216" width="13.33203125" style="5"/>
    <col min="9217" max="9217" width="2.1640625" style="5" customWidth="1"/>
    <col min="9218" max="9218" width="10.5" style="5" customWidth="1"/>
    <col min="9219" max="9219" width="5.33203125" style="5" customWidth="1"/>
    <col min="9220" max="9220" width="51.33203125" style="5" bestFit="1" customWidth="1"/>
    <col min="9221" max="9221" width="11.83203125" style="5" customWidth="1"/>
    <col min="9222" max="9222" width="50" style="5" customWidth="1"/>
    <col min="9223" max="9225" width="13.6640625" style="5" bestFit="1" customWidth="1"/>
    <col min="9226" max="9227" width="13.5" style="5" bestFit="1" customWidth="1"/>
    <col min="9228" max="9228" width="11.5" style="5" customWidth="1"/>
    <col min="9229" max="9229" width="11.33203125" style="5" customWidth="1"/>
    <col min="9230" max="9472" width="13.33203125" style="5"/>
    <col min="9473" max="9473" width="2.1640625" style="5" customWidth="1"/>
    <col min="9474" max="9474" width="10.5" style="5" customWidth="1"/>
    <col min="9475" max="9475" width="5.33203125" style="5" customWidth="1"/>
    <col min="9476" max="9476" width="51.33203125" style="5" bestFit="1" customWidth="1"/>
    <col min="9477" max="9477" width="11.83203125" style="5" customWidth="1"/>
    <col min="9478" max="9478" width="50" style="5" customWidth="1"/>
    <col min="9479" max="9481" width="13.6640625" style="5" bestFit="1" customWidth="1"/>
    <col min="9482" max="9483" width="13.5" style="5" bestFit="1" customWidth="1"/>
    <col min="9484" max="9484" width="11.5" style="5" customWidth="1"/>
    <col min="9485" max="9485" width="11.33203125" style="5" customWidth="1"/>
    <col min="9486" max="9728" width="13.33203125" style="5"/>
    <col min="9729" max="9729" width="2.1640625" style="5" customWidth="1"/>
    <col min="9730" max="9730" width="10.5" style="5" customWidth="1"/>
    <col min="9731" max="9731" width="5.33203125" style="5" customWidth="1"/>
    <col min="9732" max="9732" width="51.33203125" style="5" bestFit="1" customWidth="1"/>
    <col min="9733" max="9733" width="11.83203125" style="5" customWidth="1"/>
    <col min="9734" max="9734" width="50" style="5" customWidth="1"/>
    <col min="9735" max="9737" width="13.6640625" style="5" bestFit="1" customWidth="1"/>
    <col min="9738" max="9739" width="13.5" style="5" bestFit="1" customWidth="1"/>
    <col min="9740" max="9740" width="11.5" style="5" customWidth="1"/>
    <col min="9741" max="9741" width="11.33203125" style="5" customWidth="1"/>
    <col min="9742" max="9984" width="13.33203125" style="5"/>
    <col min="9985" max="9985" width="2.1640625" style="5" customWidth="1"/>
    <col min="9986" max="9986" width="10.5" style="5" customWidth="1"/>
    <col min="9987" max="9987" width="5.33203125" style="5" customWidth="1"/>
    <col min="9988" max="9988" width="51.33203125" style="5" bestFit="1" customWidth="1"/>
    <col min="9989" max="9989" width="11.83203125" style="5" customWidth="1"/>
    <col min="9990" max="9990" width="50" style="5" customWidth="1"/>
    <col min="9991" max="9993" width="13.6640625" style="5" bestFit="1" customWidth="1"/>
    <col min="9994" max="9995" width="13.5" style="5" bestFit="1" customWidth="1"/>
    <col min="9996" max="9996" width="11.5" style="5" customWidth="1"/>
    <col min="9997" max="9997" width="11.33203125" style="5" customWidth="1"/>
    <col min="9998" max="10240" width="13.33203125" style="5"/>
    <col min="10241" max="10241" width="2.1640625" style="5" customWidth="1"/>
    <col min="10242" max="10242" width="10.5" style="5" customWidth="1"/>
    <col min="10243" max="10243" width="5.33203125" style="5" customWidth="1"/>
    <col min="10244" max="10244" width="51.33203125" style="5" bestFit="1" customWidth="1"/>
    <col min="10245" max="10245" width="11.83203125" style="5" customWidth="1"/>
    <col min="10246" max="10246" width="50" style="5" customWidth="1"/>
    <col min="10247" max="10249" width="13.6640625" style="5" bestFit="1" customWidth="1"/>
    <col min="10250" max="10251" width="13.5" style="5" bestFit="1" customWidth="1"/>
    <col min="10252" max="10252" width="11.5" style="5" customWidth="1"/>
    <col min="10253" max="10253" width="11.33203125" style="5" customWidth="1"/>
    <col min="10254" max="10496" width="13.33203125" style="5"/>
    <col min="10497" max="10497" width="2.1640625" style="5" customWidth="1"/>
    <col min="10498" max="10498" width="10.5" style="5" customWidth="1"/>
    <col min="10499" max="10499" width="5.33203125" style="5" customWidth="1"/>
    <col min="10500" max="10500" width="51.33203125" style="5" bestFit="1" customWidth="1"/>
    <col min="10501" max="10501" width="11.83203125" style="5" customWidth="1"/>
    <col min="10502" max="10502" width="50" style="5" customWidth="1"/>
    <col min="10503" max="10505" width="13.6640625" style="5" bestFit="1" customWidth="1"/>
    <col min="10506" max="10507" width="13.5" style="5" bestFit="1" customWidth="1"/>
    <col min="10508" max="10508" width="11.5" style="5" customWidth="1"/>
    <col min="10509" max="10509" width="11.33203125" style="5" customWidth="1"/>
    <col min="10510" max="10752" width="13.33203125" style="5"/>
    <col min="10753" max="10753" width="2.1640625" style="5" customWidth="1"/>
    <col min="10754" max="10754" width="10.5" style="5" customWidth="1"/>
    <col min="10755" max="10755" width="5.33203125" style="5" customWidth="1"/>
    <col min="10756" max="10756" width="51.33203125" style="5" bestFit="1" customWidth="1"/>
    <col min="10757" max="10757" width="11.83203125" style="5" customWidth="1"/>
    <col min="10758" max="10758" width="50" style="5" customWidth="1"/>
    <col min="10759" max="10761" width="13.6640625" style="5" bestFit="1" customWidth="1"/>
    <col min="10762" max="10763" width="13.5" style="5" bestFit="1" customWidth="1"/>
    <col min="10764" max="10764" width="11.5" style="5" customWidth="1"/>
    <col min="10765" max="10765" width="11.33203125" style="5" customWidth="1"/>
    <col min="10766" max="11008" width="13.33203125" style="5"/>
    <col min="11009" max="11009" width="2.1640625" style="5" customWidth="1"/>
    <col min="11010" max="11010" width="10.5" style="5" customWidth="1"/>
    <col min="11011" max="11011" width="5.33203125" style="5" customWidth="1"/>
    <col min="11012" max="11012" width="51.33203125" style="5" bestFit="1" customWidth="1"/>
    <col min="11013" max="11013" width="11.83203125" style="5" customWidth="1"/>
    <col min="11014" max="11014" width="50" style="5" customWidth="1"/>
    <col min="11015" max="11017" width="13.6640625" style="5" bestFit="1" customWidth="1"/>
    <col min="11018" max="11019" width="13.5" style="5" bestFit="1" customWidth="1"/>
    <col min="11020" max="11020" width="11.5" style="5" customWidth="1"/>
    <col min="11021" max="11021" width="11.33203125" style="5" customWidth="1"/>
    <col min="11022" max="11264" width="13.33203125" style="5"/>
    <col min="11265" max="11265" width="2.1640625" style="5" customWidth="1"/>
    <col min="11266" max="11266" width="10.5" style="5" customWidth="1"/>
    <col min="11267" max="11267" width="5.33203125" style="5" customWidth="1"/>
    <col min="11268" max="11268" width="51.33203125" style="5" bestFit="1" customWidth="1"/>
    <col min="11269" max="11269" width="11.83203125" style="5" customWidth="1"/>
    <col min="11270" max="11270" width="50" style="5" customWidth="1"/>
    <col min="11271" max="11273" width="13.6640625" style="5" bestFit="1" customWidth="1"/>
    <col min="11274" max="11275" width="13.5" style="5" bestFit="1" customWidth="1"/>
    <col min="11276" max="11276" width="11.5" style="5" customWidth="1"/>
    <col min="11277" max="11277" width="11.33203125" style="5" customWidth="1"/>
    <col min="11278" max="11520" width="13.33203125" style="5"/>
    <col min="11521" max="11521" width="2.1640625" style="5" customWidth="1"/>
    <col min="11522" max="11522" width="10.5" style="5" customWidth="1"/>
    <col min="11523" max="11523" width="5.33203125" style="5" customWidth="1"/>
    <col min="11524" max="11524" width="51.33203125" style="5" bestFit="1" customWidth="1"/>
    <col min="11525" max="11525" width="11.83203125" style="5" customWidth="1"/>
    <col min="11526" max="11526" width="50" style="5" customWidth="1"/>
    <col min="11527" max="11529" width="13.6640625" style="5" bestFit="1" customWidth="1"/>
    <col min="11530" max="11531" width="13.5" style="5" bestFit="1" customWidth="1"/>
    <col min="11532" max="11532" width="11.5" style="5" customWidth="1"/>
    <col min="11533" max="11533" width="11.33203125" style="5" customWidth="1"/>
    <col min="11534" max="11776" width="13.33203125" style="5"/>
    <col min="11777" max="11777" width="2.1640625" style="5" customWidth="1"/>
    <col min="11778" max="11778" width="10.5" style="5" customWidth="1"/>
    <col min="11779" max="11779" width="5.33203125" style="5" customWidth="1"/>
    <col min="11780" max="11780" width="51.33203125" style="5" bestFit="1" customWidth="1"/>
    <col min="11781" max="11781" width="11.83203125" style="5" customWidth="1"/>
    <col min="11782" max="11782" width="50" style="5" customWidth="1"/>
    <col min="11783" max="11785" width="13.6640625" style="5" bestFit="1" customWidth="1"/>
    <col min="11786" max="11787" width="13.5" style="5" bestFit="1" customWidth="1"/>
    <col min="11788" max="11788" width="11.5" style="5" customWidth="1"/>
    <col min="11789" max="11789" width="11.33203125" style="5" customWidth="1"/>
    <col min="11790" max="12032" width="13.33203125" style="5"/>
    <col min="12033" max="12033" width="2.1640625" style="5" customWidth="1"/>
    <col min="12034" max="12034" width="10.5" style="5" customWidth="1"/>
    <col min="12035" max="12035" width="5.33203125" style="5" customWidth="1"/>
    <col min="12036" max="12036" width="51.33203125" style="5" bestFit="1" customWidth="1"/>
    <col min="12037" max="12037" width="11.83203125" style="5" customWidth="1"/>
    <col min="12038" max="12038" width="50" style="5" customWidth="1"/>
    <col min="12039" max="12041" width="13.6640625" style="5" bestFit="1" customWidth="1"/>
    <col min="12042" max="12043" width="13.5" style="5" bestFit="1" customWidth="1"/>
    <col min="12044" max="12044" width="11.5" style="5" customWidth="1"/>
    <col min="12045" max="12045" width="11.33203125" style="5" customWidth="1"/>
    <col min="12046" max="12288" width="13.33203125" style="5"/>
    <col min="12289" max="12289" width="2.1640625" style="5" customWidth="1"/>
    <col min="12290" max="12290" width="10.5" style="5" customWidth="1"/>
    <col min="12291" max="12291" width="5.33203125" style="5" customWidth="1"/>
    <col min="12292" max="12292" width="51.33203125" style="5" bestFit="1" customWidth="1"/>
    <col min="12293" max="12293" width="11.83203125" style="5" customWidth="1"/>
    <col min="12294" max="12294" width="50" style="5" customWidth="1"/>
    <col min="12295" max="12297" width="13.6640625" style="5" bestFit="1" customWidth="1"/>
    <col min="12298" max="12299" width="13.5" style="5" bestFit="1" customWidth="1"/>
    <col min="12300" max="12300" width="11.5" style="5" customWidth="1"/>
    <col min="12301" max="12301" width="11.33203125" style="5" customWidth="1"/>
    <col min="12302" max="12544" width="13.33203125" style="5"/>
    <col min="12545" max="12545" width="2.1640625" style="5" customWidth="1"/>
    <col min="12546" max="12546" width="10.5" style="5" customWidth="1"/>
    <col min="12547" max="12547" width="5.33203125" style="5" customWidth="1"/>
    <col min="12548" max="12548" width="51.33203125" style="5" bestFit="1" customWidth="1"/>
    <col min="12549" max="12549" width="11.83203125" style="5" customWidth="1"/>
    <col min="12550" max="12550" width="50" style="5" customWidth="1"/>
    <col min="12551" max="12553" width="13.6640625" style="5" bestFit="1" customWidth="1"/>
    <col min="12554" max="12555" width="13.5" style="5" bestFit="1" customWidth="1"/>
    <col min="12556" max="12556" width="11.5" style="5" customWidth="1"/>
    <col min="12557" max="12557" width="11.33203125" style="5" customWidth="1"/>
    <col min="12558" max="12800" width="13.33203125" style="5"/>
    <col min="12801" max="12801" width="2.1640625" style="5" customWidth="1"/>
    <col min="12802" max="12802" width="10.5" style="5" customWidth="1"/>
    <col min="12803" max="12803" width="5.33203125" style="5" customWidth="1"/>
    <col min="12804" max="12804" width="51.33203125" style="5" bestFit="1" customWidth="1"/>
    <col min="12805" max="12805" width="11.83203125" style="5" customWidth="1"/>
    <col min="12806" max="12806" width="50" style="5" customWidth="1"/>
    <col min="12807" max="12809" width="13.6640625" style="5" bestFit="1" customWidth="1"/>
    <col min="12810" max="12811" width="13.5" style="5" bestFit="1" customWidth="1"/>
    <col min="12812" max="12812" width="11.5" style="5" customWidth="1"/>
    <col min="12813" max="12813" width="11.33203125" style="5" customWidth="1"/>
    <col min="12814" max="13056" width="13.33203125" style="5"/>
    <col min="13057" max="13057" width="2.1640625" style="5" customWidth="1"/>
    <col min="13058" max="13058" width="10.5" style="5" customWidth="1"/>
    <col min="13059" max="13059" width="5.33203125" style="5" customWidth="1"/>
    <col min="13060" max="13060" width="51.33203125" style="5" bestFit="1" customWidth="1"/>
    <col min="13061" max="13061" width="11.83203125" style="5" customWidth="1"/>
    <col min="13062" max="13062" width="50" style="5" customWidth="1"/>
    <col min="13063" max="13065" width="13.6640625" style="5" bestFit="1" customWidth="1"/>
    <col min="13066" max="13067" width="13.5" style="5" bestFit="1" customWidth="1"/>
    <col min="13068" max="13068" width="11.5" style="5" customWidth="1"/>
    <col min="13069" max="13069" width="11.33203125" style="5" customWidth="1"/>
    <col min="13070" max="13312" width="13.33203125" style="5"/>
    <col min="13313" max="13313" width="2.1640625" style="5" customWidth="1"/>
    <col min="13314" max="13314" width="10.5" style="5" customWidth="1"/>
    <col min="13315" max="13315" width="5.33203125" style="5" customWidth="1"/>
    <col min="13316" max="13316" width="51.33203125" style="5" bestFit="1" customWidth="1"/>
    <col min="13317" max="13317" width="11.83203125" style="5" customWidth="1"/>
    <col min="13318" max="13318" width="50" style="5" customWidth="1"/>
    <col min="13319" max="13321" width="13.6640625" style="5" bestFit="1" customWidth="1"/>
    <col min="13322" max="13323" width="13.5" style="5" bestFit="1" customWidth="1"/>
    <col min="13324" max="13324" width="11.5" style="5" customWidth="1"/>
    <col min="13325" max="13325" width="11.33203125" style="5" customWidth="1"/>
    <col min="13326" max="13568" width="13.33203125" style="5"/>
    <col min="13569" max="13569" width="2.1640625" style="5" customWidth="1"/>
    <col min="13570" max="13570" width="10.5" style="5" customWidth="1"/>
    <col min="13571" max="13571" width="5.33203125" style="5" customWidth="1"/>
    <col min="13572" max="13572" width="51.33203125" style="5" bestFit="1" customWidth="1"/>
    <col min="13573" max="13573" width="11.83203125" style="5" customWidth="1"/>
    <col min="13574" max="13574" width="50" style="5" customWidth="1"/>
    <col min="13575" max="13577" width="13.6640625" style="5" bestFit="1" customWidth="1"/>
    <col min="13578" max="13579" width="13.5" style="5" bestFit="1" customWidth="1"/>
    <col min="13580" max="13580" width="11.5" style="5" customWidth="1"/>
    <col min="13581" max="13581" width="11.33203125" style="5" customWidth="1"/>
    <col min="13582" max="13824" width="13.33203125" style="5"/>
    <col min="13825" max="13825" width="2.1640625" style="5" customWidth="1"/>
    <col min="13826" max="13826" width="10.5" style="5" customWidth="1"/>
    <col min="13827" max="13827" width="5.33203125" style="5" customWidth="1"/>
    <col min="13828" max="13828" width="51.33203125" style="5" bestFit="1" customWidth="1"/>
    <col min="13829" max="13829" width="11.83203125" style="5" customWidth="1"/>
    <col min="13830" max="13830" width="50" style="5" customWidth="1"/>
    <col min="13831" max="13833" width="13.6640625" style="5" bestFit="1" customWidth="1"/>
    <col min="13834" max="13835" width="13.5" style="5" bestFit="1" customWidth="1"/>
    <col min="13836" max="13836" width="11.5" style="5" customWidth="1"/>
    <col min="13837" max="13837" width="11.33203125" style="5" customWidth="1"/>
    <col min="13838" max="14080" width="13.33203125" style="5"/>
    <col min="14081" max="14081" width="2.1640625" style="5" customWidth="1"/>
    <col min="14082" max="14082" width="10.5" style="5" customWidth="1"/>
    <col min="14083" max="14083" width="5.33203125" style="5" customWidth="1"/>
    <col min="14084" max="14084" width="51.33203125" style="5" bestFit="1" customWidth="1"/>
    <col min="14085" max="14085" width="11.83203125" style="5" customWidth="1"/>
    <col min="14086" max="14086" width="50" style="5" customWidth="1"/>
    <col min="14087" max="14089" width="13.6640625" style="5" bestFit="1" customWidth="1"/>
    <col min="14090" max="14091" width="13.5" style="5" bestFit="1" customWidth="1"/>
    <col min="14092" max="14092" width="11.5" style="5" customWidth="1"/>
    <col min="14093" max="14093" width="11.33203125" style="5" customWidth="1"/>
    <col min="14094" max="14336" width="13.33203125" style="5"/>
    <col min="14337" max="14337" width="2.1640625" style="5" customWidth="1"/>
    <col min="14338" max="14338" width="10.5" style="5" customWidth="1"/>
    <col min="14339" max="14339" width="5.33203125" style="5" customWidth="1"/>
    <col min="14340" max="14340" width="51.33203125" style="5" bestFit="1" customWidth="1"/>
    <col min="14341" max="14341" width="11.83203125" style="5" customWidth="1"/>
    <col min="14342" max="14342" width="50" style="5" customWidth="1"/>
    <col min="14343" max="14345" width="13.6640625" style="5" bestFit="1" customWidth="1"/>
    <col min="14346" max="14347" width="13.5" style="5" bestFit="1" customWidth="1"/>
    <col min="14348" max="14348" width="11.5" style="5" customWidth="1"/>
    <col min="14349" max="14349" width="11.33203125" style="5" customWidth="1"/>
    <col min="14350" max="14592" width="13.33203125" style="5"/>
    <col min="14593" max="14593" width="2.1640625" style="5" customWidth="1"/>
    <col min="14594" max="14594" width="10.5" style="5" customWidth="1"/>
    <col min="14595" max="14595" width="5.33203125" style="5" customWidth="1"/>
    <col min="14596" max="14596" width="51.33203125" style="5" bestFit="1" customWidth="1"/>
    <col min="14597" max="14597" width="11.83203125" style="5" customWidth="1"/>
    <col min="14598" max="14598" width="50" style="5" customWidth="1"/>
    <col min="14599" max="14601" width="13.6640625" style="5" bestFit="1" customWidth="1"/>
    <col min="14602" max="14603" width="13.5" style="5" bestFit="1" customWidth="1"/>
    <col min="14604" max="14604" width="11.5" style="5" customWidth="1"/>
    <col min="14605" max="14605" width="11.33203125" style="5" customWidth="1"/>
    <col min="14606" max="14848" width="13.33203125" style="5"/>
    <col min="14849" max="14849" width="2.1640625" style="5" customWidth="1"/>
    <col min="14850" max="14850" width="10.5" style="5" customWidth="1"/>
    <col min="14851" max="14851" width="5.33203125" style="5" customWidth="1"/>
    <col min="14852" max="14852" width="51.33203125" style="5" bestFit="1" customWidth="1"/>
    <col min="14853" max="14853" width="11.83203125" style="5" customWidth="1"/>
    <col min="14854" max="14854" width="50" style="5" customWidth="1"/>
    <col min="14855" max="14857" width="13.6640625" style="5" bestFit="1" customWidth="1"/>
    <col min="14858" max="14859" width="13.5" style="5" bestFit="1" customWidth="1"/>
    <col min="14860" max="14860" width="11.5" style="5" customWidth="1"/>
    <col min="14861" max="14861" width="11.33203125" style="5" customWidth="1"/>
    <col min="14862" max="15104" width="13.33203125" style="5"/>
    <col min="15105" max="15105" width="2.1640625" style="5" customWidth="1"/>
    <col min="15106" max="15106" width="10.5" style="5" customWidth="1"/>
    <col min="15107" max="15107" width="5.33203125" style="5" customWidth="1"/>
    <col min="15108" max="15108" width="51.33203125" style="5" bestFit="1" customWidth="1"/>
    <col min="15109" max="15109" width="11.83203125" style="5" customWidth="1"/>
    <col min="15110" max="15110" width="50" style="5" customWidth="1"/>
    <col min="15111" max="15113" width="13.6640625" style="5" bestFit="1" customWidth="1"/>
    <col min="15114" max="15115" width="13.5" style="5" bestFit="1" customWidth="1"/>
    <col min="15116" max="15116" width="11.5" style="5" customWidth="1"/>
    <col min="15117" max="15117" width="11.33203125" style="5" customWidth="1"/>
    <col min="15118" max="15360" width="13.33203125" style="5"/>
    <col min="15361" max="15361" width="2.1640625" style="5" customWidth="1"/>
    <col min="15362" max="15362" width="10.5" style="5" customWidth="1"/>
    <col min="15363" max="15363" width="5.33203125" style="5" customWidth="1"/>
    <col min="15364" max="15364" width="51.33203125" style="5" bestFit="1" customWidth="1"/>
    <col min="15365" max="15365" width="11.83203125" style="5" customWidth="1"/>
    <col min="15366" max="15366" width="50" style="5" customWidth="1"/>
    <col min="15367" max="15369" width="13.6640625" style="5" bestFit="1" customWidth="1"/>
    <col min="15370" max="15371" width="13.5" style="5" bestFit="1" customWidth="1"/>
    <col min="15372" max="15372" width="11.5" style="5" customWidth="1"/>
    <col min="15373" max="15373" width="11.33203125" style="5" customWidth="1"/>
    <col min="15374" max="15616" width="13.33203125" style="5"/>
    <col min="15617" max="15617" width="2.1640625" style="5" customWidth="1"/>
    <col min="15618" max="15618" width="10.5" style="5" customWidth="1"/>
    <col min="15619" max="15619" width="5.33203125" style="5" customWidth="1"/>
    <col min="15620" max="15620" width="51.33203125" style="5" bestFit="1" customWidth="1"/>
    <col min="15621" max="15621" width="11.83203125" style="5" customWidth="1"/>
    <col min="15622" max="15622" width="50" style="5" customWidth="1"/>
    <col min="15623" max="15625" width="13.6640625" style="5" bestFit="1" customWidth="1"/>
    <col min="15626" max="15627" width="13.5" style="5" bestFit="1" customWidth="1"/>
    <col min="15628" max="15628" width="11.5" style="5" customWidth="1"/>
    <col min="15629" max="15629" width="11.33203125" style="5" customWidth="1"/>
    <col min="15630" max="15872" width="13.33203125" style="5"/>
    <col min="15873" max="15873" width="2.1640625" style="5" customWidth="1"/>
    <col min="15874" max="15874" width="10.5" style="5" customWidth="1"/>
    <col min="15875" max="15875" width="5.33203125" style="5" customWidth="1"/>
    <col min="15876" max="15876" width="51.33203125" style="5" bestFit="1" customWidth="1"/>
    <col min="15877" max="15877" width="11.83203125" style="5" customWidth="1"/>
    <col min="15878" max="15878" width="50" style="5" customWidth="1"/>
    <col min="15879" max="15881" width="13.6640625" style="5" bestFit="1" customWidth="1"/>
    <col min="15882" max="15883" width="13.5" style="5" bestFit="1" customWidth="1"/>
    <col min="15884" max="15884" width="11.5" style="5" customWidth="1"/>
    <col min="15885" max="15885" width="11.33203125" style="5" customWidth="1"/>
    <col min="15886" max="16128" width="13.33203125" style="5"/>
    <col min="16129" max="16129" width="2.1640625" style="5" customWidth="1"/>
    <col min="16130" max="16130" width="10.5" style="5" customWidth="1"/>
    <col min="16131" max="16131" width="5.33203125" style="5" customWidth="1"/>
    <col min="16132" max="16132" width="51.33203125" style="5" bestFit="1" customWidth="1"/>
    <col min="16133" max="16133" width="11.83203125" style="5" customWidth="1"/>
    <col min="16134" max="16134" width="50" style="5" customWidth="1"/>
    <col min="16135" max="16137" width="13.6640625" style="5" bestFit="1" customWidth="1"/>
    <col min="16138" max="16139" width="13.5" style="5" bestFit="1" customWidth="1"/>
    <col min="16140" max="16140" width="11.5" style="5" customWidth="1"/>
    <col min="16141" max="16141" width="11.33203125" style="5" customWidth="1"/>
    <col min="16142" max="16384" width="13.33203125" style="5"/>
  </cols>
  <sheetData>
    <row r="1" spans="1:13" ht="57" customHeight="1" x14ac:dyDescent="0.2">
      <c r="A1" s="1"/>
      <c r="B1" s="2" t="s">
        <v>0</v>
      </c>
      <c r="C1" s="3"/>
      <c r="D1" s="3"/>
      <c r="E1" s="3"/>
      <c r="F1" s="3"/>
      <c r="G1" s="3"/>
      <c r="H1" s="3"/>
      <c r="I1" s="3"/>
      <c r="J1" s="3"/>
      <c r="K1" s="3"/>
      <c r="L1" s="3"/>
      <c r="M1" s="4"/>
    </row>
    <row r="2" spans="1:13" ht="13.15" customHeight="1" x14ac:dyDescent="0.2">
      <c r="A2" s="1"/>
      <c r="B2" s="6" t="s">
        <v>1</v>
      </c>
      <c r="C2" s="7"/>
      <c r="D2" s="8" t="s">
        <v>2</v>
      </c>
      <c r="E2" s="9" t="s">
        <v>3</v>
      </c>
      <c r="F2" s="8" t="s">
        <v>4</v>
      </c>
      <c r="G2" s="10" t="s">
        <v>5</v>
      </c>
      <c r="H2" s="10"/>
      <c r="I2" s="10"/>
      <c r="J2" s="10"/>
      <c r="K2" s="10"/>
      <c r="L2" s="10"/>
      <c r="M2" s="11"/>
    </row>
    <row r="3" spans="1:13" ht="27.75" customHeight="1" x14ac:dyDescent="0.2">
      <c r="A3" s="1"/>
      <c r="B3" s="12"/>
      <c r="C3" s="13"/>
      <c r="D3" s="14"/>
      <c r="E3" s="9"/>
      <c r="F3" s="14"/>
      <c r="G3" s="15" t="s">
        <v>6</v>
      </c>
      <c r="H3" s="16" t="s">
        <v>7</v>
      </c>
      <c r="I3" s="17" t="s">
        <v>8</v>
      </c>
      <c r="J3" s="17" t="s">
        <v>9</v>
      </c>
      <c r="K3" s="17" t="s">
        <v>10</v>
      </c>
      <c r="L3" s="18" t="s">
        <v>11</v>
      </c>
      <c r="M3" s="19"/>
    </row>
    <row r="4" spans="1:13" ht="13.15" customHeight="1" x14ac:dyDescent="0.2">
      <c r="A4" s="1"/>
      <c r="B4" s="12"/>
      <c r="C4" s="13"/>
      <c r="D4" s="14"/>
      <c r="E4" s="9"/>
      <c r="F4" s="14"/>
      <c r="G4" s="12"/>
      <c r="H4" s="20"/>
      <c r="I4" s="21"/>
      <c r="J4" s="21"/>
      <c r="K4" s="22"/>
      <c r="L4" s="23" t="s">
        <v>12</v>
      </c>
      <c r="M4" s="24" t="s">
        <v>13</v>
      </c>
    </row>
    <row r="5" spans="1:13" x14ac:dyDescent="0.2">
      <c r="A5" s="1"/>
      <c r="B5" s="25"/>
      <c r="C5" s="26"/>
      <c r="D5" s="27"/>
      <c r="E5" s="9"/>
      <c r="F5" s="27"/>
      <c r="G5" s="28"/>
      <c r="H5" s="23"/>
      <c r="I5" s="29"/>
      <c r="J5" s="29"/>
      <c r="K5" s="30"/>
      <c r="L5" s="31"/>
      <c r="M5" s="32"/>
    </row>
    <row r="6" spans="1:13" x14ac:dyDescent="0.2">
      <c r="A6" s="1"/>
      <c r="B6" s="33" t="s">
        <v>14</v>
      </c>
      <c r="C6" s="34"/>
      <c r="D6" s="34"/>
      <c r="E6" s="35"/>
      <c r="F6" s="1"/>
      <c r="G6" s="36"/>
      <c r="H6" s="36"/>
      <c r="I6" s="36"/>
      <c r="J6" s="37"/>
      <c r="K6" s="37"/>
      <c r="L6" s="36"/>
      <c r="M6" s="38"/>
    </row>
    <row r="7" spans="1:13" x14ac:dyDescent="0.2">
      <c r="A7" s="1"/>
      <c r="B7" s="39"/>
      <c r="C7" s="40" t="s">
        <v>15</v>
      </c>
      <c r="D7" s="40"/>
      <c r="E7" s="35"/>
      <c r="F7" s="41"/>
      <c r="G7" s="42"/>
      <c r="H7" s="42"/>
      <c r="I7" s="42"/>
      <c r="J7" s="42"/>
      <c r="K7" s="42"/>
      <c r="L7" s="42"/>
      <c r="M7" s="43"/>
    </row>
    <row r="8" spans="1:13" x14ac:dyDescent="0.2">
      <c r="A8" s="1"/>
      <c r="B8" s="39"/>
      <c r="C8" s="1"/>
      <c r="D8" s="1"/>
      <c r="E8" s="44"/>
      <c r="F8" s="45"/>
      <c r="G8" s="46"/>
      <c r="H8" s="46"/>
      <c r="I8" s="46"/>
      <c r="J8" s="46"/>
      <c r="K8" s="46"/>
      <c r="L8" s="42"/>
      <c r="M8" s="43"/>
    </row>
    <row r="9" spans="1:13" ht="22.5" x14ac:dyDescent="0.2">
      <c r="A9" s="1"/>
      <c r="B9" s="47" t="s">
        <v>16</v>
      </c>
      <c r="C9" s="48"/>
      <c r="D9" s="49" t="s">
        <v>17</v>
      </c>
      <c r="E9" s="44">
        <v>5150</v>
      </c>
      <c r="F9" s="45" t="s">
        <v>18</v>
      </c>
      <c r="G9" s="50">
        <f t="shared" ref="G9:G24" si="0">+H9</f>
        <v>0</v>
      </c>
      <c r="H9" s="51">
        <v>0</v>
      </c>
      <c r="I9" s="51">
        <v>84547.25</v>
      </c>
      <c r="J9" s="51">
        <v>0</v>
      </c>
      <c r="K9" s="51">
        <v>0</v>
      </c>
      <c r="L9" s="52">
        <f t="shared" ref="L9:L24" si="1">IFERROR(K9/H9,0)</f>
        <v>0</v>
      </c>
      <c r="M9" s="53">
        <f t="shared" ref="M9:M24" si="2">IFERROR(K9/I9,0)</f>
        <v>0</v>
      </c>
    </row>
    <row r="10" spans="1:13" x14ac:dyDescent="0.2">
      <c r="A10" s="1"/>
      <c r="B10" s="47"/>
      <c r="C10" s="48"/>
      <c r="D10" s="49"/>
      <c r="E10" s="44">
        <v>5190</v>
      </c>
      <c r="F10" s="45" t="s">
        <v>19</v>
      </c>
      <c r="G10" s="50">
        <f t="shared" si="0"/>
        <v>0</v>
      </c>
      <c r="H10" s="51">
        <v>0</v>
      </c>
      <c r="I10" s="51">
        <v>10000</v>
      </c>
      <c r="J10" s="51">
        <v>5200</v>
      </c>
      <c r="K10" s="51">
        <v>5200</v>
      </c>
      <c r="L10" s="52">
        <f t="shared" si="1"/>
        <v>0</v>
      </c>
      <c r="M10" s="53">
        <f t="shared" si="2"/>
        <v>0.52</v>
      </c>
    </row>
    <row r="11" spans="1:13" x14ac:dyDescent="0.2">
      <c r="A11" s="1"/>
      <c r="B11" s="47"/>
      <c r="C11" s="48"/>
      <c r="D11" s="49"/>
      <c r="E11" s="44">
        <v>5210</v>
      </c>
      <c r="F11" s="45" t="s">
        <v>20</v>
      </c>
      <c r="G11" s="50">
        <f t="shared" si="0"/>
        <v>0</v>
      </c>
      <c r="H11" s="51">
        <v>0</v>
      </c>
      <c r="I11" s="51">
        <v>16898.88</v>
      </c>
      <c r="J11" s="51">
        <v>0</v>
      </c>
      <c r="K11" s="51">
        <v>0</v>
      </c>
      <c r="L11" s="52">
        <f t="shared" si="1"/>
        <v>0</v>
      </c>
      <c r="M11" s="53">
        <f t="shared" si="2"/>
        <v>0</v>
      </c>
    </row>
    <row r="12" spans="1:13" x14ac:dyDescent="0.2">
      <c r="A12" s="1"/>
      <c r="B12" s="47" t="s">
        <v>21</v>
      </c>
      <c r="C12" s="48"/>
      <c r="D12" s="49" t="s">
        <v>22</v>
      </c>
      <c r="E12" s="44">
        <v>5110</v>
      </c>
      <c r="F12" s="45" t="s">
        <v>23</v>
      </c>
      <c r="G12" s="50">
        <f t="shared" si="0"/>
        <v>0</v>
      </c>
      <c r="H12" s="51">
        <v>0</v>
      </c>
      <c r="I12" s="51">
        <v>5218.84</v>
      </c>
      <c r="J12" s="51">
        <v>0</v>
      </c>
      <c r="K12" s="51">
        <v>0</v>
      </c>
      <c r="L12" s="52">
        <f t="shared" si="1"/>
        <v>0</v>
      </c>
      <c r="M12" s="53">
        <f t="shared" si="2"/>
        <v>0</v>
      </c>
    </row>
    <row r="13" spans="1:13" x14ac:dyDescent="0.2">
      <c r="A13" s="1"/>
      <c r="B13" s="47"/>
      <c r="C13" s="48"/>
      <c r="D13" s="49"/>
      <c r="E13" s="44">
        <v>5190</v>
      </c>
      <c r="F13" s="45" t="s">
        <v>19</v>
      </c>
      <c r="G13" s="50">
        <f t="shared" si="0"/>
        <v>0</v>
      </c>
      <c r="H13" s="51">
        <v>0</v>
      </c>
      <c r="I13" s="51">
        <v>1100</v>
      </c>
      <c r="J13" s="51">
        <v>0</v>
      </c>
      <c r="K13" s="51">
        <v>0</v>
      </c>
      <c r="L13" s="52">
        <f t="shared" si="1"/>
        <v>0</v>
      </c>
      <c r="M13" s="53">
        <f t="shared" si="2"/>
        <v>0</v>
      </c>
    </row>
    <row r="14" spans="1:13" ht="22.5" x14ac:dyDescent="0.2">
      <c r="A14" s="1"/>
      <c r="B14" s="47" t="s">
        <v>24</v>
      </c>
      <c r="C14" s="48"/>
      <c r="D14" s="49" t="s">
        <v>25</v>
      </c>
      <c r="E14" s="44">
        <v>5150</v>
      </c>
      <c r="F14" s="45" t="s">
        <v>26</v>
      </c>
      <c r="G14" s="50">
        <f t="shared" si="0"/>
        <v>0</v>
      </c>
      <c r="H14" s="51">
        <v>0</v>
      </c>
      <c r="I14" s="51">
        <v>59142.6</v>
      </c>
      <c r="J14" s="51">
        <v>59142.6</v>
      </c>
      <c r="K14" s="51">
        <v>59142.6</v>
      </c>
      <c r="L14" s="52">
        <f t="shared" si="1"/>
        <v>0</v>
      </c>
      <c r="M14" s="53">
        <f t="shared" si="2"/>
        <v>1</v>
      </c>
    </row>
    <row r="15" spans="1:13" x14ac:dyDescent="0.2">
      <c r="A15" s="1"/>
      <c r="B15" s="47"/>
      <c r="C15" s="48"/>
      <c r="D15" s="49"/>
      <c r="E15" s="44">
        <v>5190</v>
      </c>
      <c r="F15" s="45" t="s">
        <v>19</v>
      </c>
      <c r="G15" s="50">
        <f t="shared" si="0"/>
        <v>0</v>
      </c>
      <c r="H15" s="51">
        <v>0</v>
      </c>
      <c r="I15" s="51">
        <v>5200</v>
      </c>
      <c r="J15" s="51">
        <v>5200</v>
      </c>
      <c r="K15" s="51">
        <v>5200</v>
      </c>
      <c r="L15" s="52">
        <f t="shared" si="1"/>
        <v>0</v>
      </c>
      <c r="M15" s="53">
        <f t="shared" si="2"/>
        <v>1</v>
      </c>
    </row>
    <row r="16" spans="1:13" ht="22.5" x14ac:dyDescent="0.2">
      <c r="A16" s="1"/>
      <c r="B16" s="47" t="s">
        <v>27</v>
      </c>
      <c r="C16" s="48"/>
      <c r="D16" s="49" t="s">
        <v>28</v>
      </c>
      <c r="E16" s="44">
        <v>5190</v>
      </c>
      <c r="F16" s="45" t="s">
        <v>19</v>
      </c>
      <c r="G16" s="50">
        <f t="shared" si="0"/>
        <v>0</v>
      </c>
      <c r="H16" s="51">
        <v>0</v>
      </c>
      <c r="I16" s="51">
        <v>14630.69</v>
      </c>
      <c r="J16" s="51">
        <v>14630.69</v>
      </c>
      <c r="K16" s="51">
        <v>14630.69</v>
      </c>
      <c r="L16" s="52">
        <f t="shared" si="1"/>
        <v>0</v>
      </c>
      <c r="M16" s="53">
        <f t="shared" si="2"/>
        <v>1</v>
      </c>
    </row>
    <row r="17" spans="1:13" ht="22.5" x14ac:dyDescent="0.2">
      <c r="A17" s="1"/>
      <c r="B17" s="47" t="s">
        <v>29</v>
      </c>
      <c r="C17" s="48"/>
      <c r="D17" s="49" t="s">
        <v>30</v>
      </c>
      <c r="E17" s="44">
        <v>5150</v>
      </c>
      <c r="F17" s="45" t="s">
        <v>26</v>
      </c>
      <c r="G17" s="50">
        <f t="shared" si="0"/>
        <v>0</v>
      </c>
      <c r="H17" s="51">
        <v>0</v>
      </c>
      <c r="I17" s="51">
        <v>18000</v>
      </c>
      <c r="J17" s="51">
        <v>0</v>
      </c>
      <c r="K17" s="51">
        <v>0</v>
      </c>
      <c r="L17" s="52">
        <f t="shared" si="1"/>
        <v>0</v>
      </c>
      <c r="M17" s="53">
        <f t="shared" si="2"/>
        <v>0</v>
      </c>
    </row>
    <row r="18" spans="1:13" x14ac:dyDescent="0.2">
      <c r="A18" s="1"/>
      <c r="B18" s="47"/>
      <c r="C18" s="48"/>
      <c r="D18" s="49"/>
      <c r="E18" s="44">
        <v>5190</v>
      </c>
      <c r="F18" s="45" t="s">
        <v>19</v>
      </c>
      <c r="G18" s="50">
        <f t="shared" si="0"/>
        <v>0</v>
      </c>
      <c r="H18" s="51">
        <v>0</v>
      </c>
      <c r="I18" s="51">
        <v>9430.69</v>
      </c>
      <c r="J18" s="51">
        <v>9430.69</v>
      </c>
      <c r="K18" s="51">
        <v>9430.69</v>
      </c>
      <c r="L18" s="52">
        <f t="shared" si="1"/>
        <v>0</v>
      </c>
      <c r="M18" s="53">
        <f t="shared" si="2"/>
        <v>1</v>
      </c>
    </row>
    <row r="19" spans="1:13" x14ac:dyDescent="0.2">
      <c r="A19" s="1"/>
      <c r="B19" s="47"/>
      <c r="C19" s="48"/>
      <c r="D19" s="49"/>
      <c r="E19" s="44">
        <v>5670</v>
      </c>
      <c r="F19" s="45" t="s">
        <v>31</v>
      </c>
      <c r="G19" s="50">
        <f t="shared" si="0"/>
        <v>0</v>
      </c>
      <c r="H19" s="51">
        <v>0</v>
      </c>
      <c r="I19" s="51">
        <v>8076.31</v>
      </c>
      <c r="J19" s="51">
        <v>0</v>
      </c>
      <c r="K19" s="51">
        <v>0</v>
      </c>
      <c r="L19" s="52">
        <f t="shared" si="1"/>
        <v>0</v>
      </c>
      <c r="M19" s="53">
        <f t="shared" si="2"/>
        <v>0</v>
      </c>
    </row>
    <row r="20" spans="1:13" ht="22.5" x14ac:dyDescent="0.2">
      <c r="A20" s="1"/>
      <c r="B20" s="47" t="s">
        <v>32</v>
      </c>
      <c r="C20" s="48"/>
      <c r="D20" s="49" t="s">
        <v>33</v>
      </c>
      <c r="E20" s="44">
        <v>5150</v>
      </c>
      <c r="F20" s="45" t="s">
        <v>26</v>
      </c>
      <c r="G20" s="50">
        <f t="shared" si="0"/>
        <v>0</v>
      </c>
      <c r="H20" s="51">
        <v>0</v>
      </c>
      <c r="I20" s="51">
        <v>13742.35</v>
      </c>
      <c r="J20" s="51">
        <v>0</v>
      </c>
      <c r="K20" s="51">
        <v>0</v>
      </c>
      <c r="L20" s="52">
        <f t="shared" si="1"/>
        <v>0</v>
      </c>
      <c r="M20" s="53">
        <f t="shared" si="2"/>
        <v>0</v>
      </c>
    </row>
    <row r="21" spans="1:13" x14ac:dyDescent="0.2">
      <c r="A21" s="1"/>
      <c r="B21" s="47"/>
      <c r="C21" s="48"/>
      <c r="D21" s="49"/>
      <c r="E21" s="44">
        <v>5190</v>
      </c>
      <c r="F21" s="45" t="s">
        <v>19</v>
      </c>
      <c r="G21" s="50">
        <f t="shared" si="0"/>
        <v>0</v>
      </c>
      <c r="H21" s="51">
        <v>0</v>
      </c>
      <c r="I21" s="51">
        <v>14630.69</v>
      </c>
      <c r="J21" s="51">
        <v>14630.69</v>
      </c>
      <c r="K21" s="51">
        <v>14630.69</v>
      </c>
      <c r="L21" s="52">
        <f t="shared" si="1"/>
        <v>0</v>
      </c>
      <c r="M21" s="53">
        <f t="shared" si="2"/>
        <v>1</v>
      </c>
    </row>
    <row r="22" spans="1:13" x14ac:dyDescent="0.2">
      <c r="A22" s="1"/>
      <c r="B22" s="47"/>
      <c r="C22" s="48"/>
      <c r="D22" s="49"/>
      <c r="E22" s="44">
        <v>5230</v>
      </c>
      <c r="F22" s="45" t="s">
        <v>34</v>
      </c>
      <c r="G22" s="50">
        <f t="shared" si="0"/>
        <v>0</v>
      </c>
      <c r="H22" s="51">
        <v>0</v>
      </c>
      <c r="I22" s="51">
        <v>1137.6300000000001</v>
      </c>
      <c r="J22" s="51">
        <v>0</v>
      </c>
      <c r="K22" s="51">
        <v>0</v>
      </c>
      <c r="L22" s="52">
        <f t="shared" si="1"/>
        <v>0</v>
      </c>
      <c r="M22" s="53">
        <f t="shared" si="2"/>
        <v>0</v>
      </c>
    </row>
    <row r="23" spans="1:13" x14ac:dyDescent="0.2">
      <c r="A23" s="1"/>
      <c r="B23" s="47"/>
      <c r="C23" s="48"/>
      <c r="D23" s="49"/>
      <c r="E23" s="44">
        <v>5410</v>
      </c>
      <c r="F23" s="45" t="s">
        <v>35</v>
      </c>
      <c r="G23" s="50">
        <f t="shared" si="0"/>
        <v>0</v>
      </c>
      <c r="H23" s="51">
        <v>0</v>
      </c>
      <c r="I23" s="51">
        <v>80200</v>
      </c>
      <c r="J23" s="51">
        <v>0</v>
      </c>
      <c r="K23" s="51">
        <v>0</v>
      </c>
      <c r="L23" s="52">
        <f t="shared" si="1"/>
        <v>0</v>
      </c>
      <c r="M23" s="53">
        <f t="shared" si="2"/>
        <v>0</v>
      </c>
    </row>
    <row r="24" spans="1:13" ht="22.5" x14ac:dyDescent="0.2">
      <c r="A24" s="1"/>
      <c r="B24" s="47" t="s">
        <v>36</v>
      </c>
      <c r="C24" s="48"/>
      <c r="D24" s="49" t="s">
        <v>37</v>
      </c>
      <c r="E24" s="44">
        <v>5290</v>
      </c>
      <c r="F24" s="45" t="s">
        <v>38</v>
      </c>
      <c r="G24" s="50">
        <f t="shared" si="0"/>
        <v>4410000</v>
      </c>
      <c r="H24" s="51">
        <v>4410000</v>
      </c>
      <c r="I24" s="51">
        <v>3086706</v>
      </c>
      <c r="J24" s="51">
        <v>2349340.34</v>
      </c>
      <c r="K24" s="51">
        <v>2349340.34</v>
      </c>
      <c r="L24" s="52">
        <f t="shared" si="1"/>
        <v>0.53273023582766432</v>
      </c>
      <c r="M24" s="53">
        <f t="shared" si="2"/>
        <v>0.76111568124725837</v>
      </c>
    </row>
    <row r="25" spans="1:13" x14ac:dyDescent="0.2">
      <c r="A25" s="1"/>
      <c r="B25" s="47"/>
      <c r="C25" s="48"/>
      <c r="D25" s="49"/>
      <c r="E25" s="54"/>
      <c r="F25" s="55"/>
      <c r="G25" s="56"/>
      <c r="H25" s="56"/>
      <c r="I25" s="56"/>
      <c r="J25" s="56"/>
      <c r="K25" s="56"/>
      <c r="L25" s="57"/>
      <c r="M25" s="58"/>
    </row>
    <row r="26" spans="1:13" x14ac:dyDescent="0.2">
      <c r="A26" s="1"/>
      <c r="B26" s="47"/>
      <c r="C26" s="48"/>
      <c r="D26" s="42"/>
      <c r="E26" s="59"/>
      <c r="F26" s="42"/>
      <c r="G26" s="42"/>
      <c r="H26" s="42"/>
      <c r="I26" s="42"/>
      <c r="J26" s="42"/>
      <c r="K26" s="42"/>
      <c r="L26" s="42"/>
      <c r="M26" s="43"/>
    </row>
    <row r="27" spans="1:13" ht="12.75" customHeight="1" x14ac:dyDescent="0.2">
      <c r="A27" s="1"/>
      <c r="B27" s="60" t="s">
        <v>39</v>
      </c>
      <c r="C27" s="61"/>
      <c r="D27" s="61"/>
      <c r="E27" s="61"/>
      <c r="F27" s="61"/>
      <c r="G27" s="62">
        <f>SUM(G9:G24)</f>
        <v>4410000</v>
      </c>
      <c r="H27" s="62">
        <f>SUM(H9:H24)</f>
        <v>4410000</v>
      </c>
      <c r="I27" s="62">
        <f>SUM(I9:I24)</f>
        <v>3428661.93</v>
      </c>
      <c r="J27" s="62">
        <f>SUM(J9:J24)</f>
        <v>2457575.0099999998</v>
      </c>
      <c r="K27" s="62">
        <f>SUM(K9:K24)</f>
        <v>2457575.0099999998</v>
      </c>
      <c r="L27" s="63">
        <f>IFERROR(K27/H27,0)</f>
        <v>0.55727324489795915</v>
      </c>
      <c r="M27" s="64">
        <f>IFERROR(K27/I27,0)</f>
        <v>0.71677379110981632</v>
      </c>
    </row>
    <row r="28" spans="1:13" ht="4.5" customHeight="1" x14ac:dyDescent="0.2">
      <c r="A28" s="1"/>
      <c r="B28" s="47"/>
      <c r="C28" s="48"/>
      <c r="D28" s="42"/>
      <c r="E28" s="59"/>
      <c r="F28" s="42"/>
      <c r="G28" s="42"/>
      <c r="H28" s="42"/>
      <c r="I28" s="42"/>
      <c r="J28" s="42"/>
      <c r="K28" s="42"/>
      <c r="L28" s="42"/>
      <c r="M28" s="43"/>
    </row>
    <row r="29" spans="1:13" x14ac:dyDescent="0.2">
      <c r="A29" s="1"/>
      <c r="B29" s="65" t="s">
        <v>40</v>
      </c>
      <c r="C29" s="40"/>
      <c r="D29" s="40"/>
      <c r="E29" s="35"/>
      <c r="F29" s="41"/>
      <c r="G29" s="42"/>
      <c r="H29" s="42"/>
      <c r="I29" s="42"/>
      <c r="J29" s="42"/>
      <c r="K29" s="42"/>
      <c r="L29" s="42"/>
      <c r="M29" s="43"/>
    </row>
    <row r="30" spans="1:13" x14ac:dyDescent="0.2">
      <c r="A30" s="1"/>
      <c r="B30" s="39"/>
      <c r="C30" s="40" t="s">
        <v>41</v>
      </c>
      <c r="D30" s="40"/>
      <c r="E30" s="35"/>
      <c r="F30" s="41"/>
      <c r="G30" s="42"/>
      <c r="H30" s="42"/>
      <c r="I30" s="42"/>
      <c r="J30" s="42"/>
      <c r="K30" s="42"/>
      <c r="L30" s="42"/>
      <c r="M30" s="43"/>
    </row>
    <row r="31" spans="1:13" x14ac:dyDescent="0.2">
      <c r="A31" s="1"/>
      <c r="B31" s="66"/>
      <c r="C31" s="67"/>
      <c r="D31" s="67"/>
      <c r="E31" s="54"/>
      <c r="F31" s="67"/>
      <c r="G31" s="42"/>
      <c r="H31" s="42"/>
      <c r="I31" s="42"/>
      <c r="J31" s="42"/>
      <c r="K31" s="42"/>
      <c r="L31" s="42"/>
      <c r="M31" s="43"/>
    </row>
    <row r="32" spans="1:13" ht="22.5" x14ac:dyDescent="0.2">
      <c r="A32" s="1"/>
      <c r="B32" s="47" t="s">
        <v>36</v>
      </c>
      <c r="C32" s="48"/>
      <c r="D32" s="42" t="s">
        <v>37</v>
      </c>
      <c r="E32" s="59">
        <v>6220</v>
      </c>
      <c r="F32" s="42" t="s">
        <v>42</v>
      </c>
      <c r="G32" s="50">
        <f t="shared" ref="G32:G37" si="3">+H32</f>
        <v>407593296</v>
      </c>
      <c r="H32" s="51">
        <v>407593296</v>
      </c>
      <c r="I32" s="51">
        <v>396619350.23000002</v>
      </c>
      <c r="J32" s="51">
        <v>165424525.97999999</v>
      </c>
      <c r="K32" s="51">
        <v>165215282.34999999</v>
      </c>
      <c r="L32" s="52">
        <f t="shared" ref="L32:L37" si="4">IFERROR(K32/H32,0)</f>
        <v>0.4053434734363246</v>
      </c>
      <c r="M32" s="53">
        <f t="shared" ref="M32:M37" si="5">IFERROR(K32/I32,0)</f>
        <v>0.41655880444106286</v>
      </c>
    </row>
    <row r="33" spans="1:13" x14ac:dyDescent="0.2">
      <c r="A33" s="1"/>
      <c r="B33" s="47" t="s">
        <v>43</v>
      </c>
      <c r="C33" s="48"/>
      <c r="D33" s="42" t="s">
        <v>44</v>
      </c>
      <c r="E33" s="59">
        <v>6220</v>
      </c>
      <c r="F33" s="42" t="s">
        <v>42</v>
      </c>
      <c r="G33" s="50">
        <f t="shared" si="3"/>
        <v>0</v>
      </c>
      <c r="H33" s="51">
        <v>0</v>
      </c>
      <c r="I33" s="51">
        <v>1012896.23</v>
      </c>
      <c r="J33" s="51">
        <v>480754.14</v>
      </c>
      <c r="K33" s="51">
        <v>480754.14</v>
      </c>
      <c r="L33" s="52">
        <f t="shared" si="4"/>
        <v>0</v>
      </c>
      <c r="M33" s="53">
        <f t="shared" si="5"/>
        <v>0.4746331615826036</v>
      </c>
    </row>
    <row r="34" spans="1:13" x14ac:dyDescent="0.2">
      <c r="A34" s="1"/>
      <c r="B34" s="47" t="s">
        <v>45</v>
      </c>
      <c r="C34" s="48"/>
      <c r="D34" s="42" t="s">
        <v>46</v>
      </c>
      <c r="E34" s="59">
        <v>6220</v>
      </c>
      <c r="F34" s="42" t="s">
        <v>42</v>
      </c>
      <c r="G34" s="50">
        <f t="shared" si="3"/>
        <v>0</v>
      </c>
      <c r="H34" s="51">
        <v>0</v>
      </c>
      <c r="I34" s="51">
        <v>1034244.48</v>
      </c>
      <c r="J34" s="51">
        <v>0</v>
      </c>
      <c r="K34" s="51">
        <v>0</v>
      </c>
      <c r="L34" s="52">
        <f t="shared" si="4"/>
        <v>0</v>
      </c>
      <c r="M34" s="53">
        <f t="shared" si="5"/>
        <v>0</v>
      </c>
    </row>
    <row r="35" spans="1:13" x14ac:dyDescent="0.2">
      <c r="A35" s="1"/>
      <c r="B35" s="47"/>
      <c r="C35" s="48"/>
      <c r="D35" s="42"/>
      <c r="E35" s="59">
        <v>6270</v>
      </c>
      <c r="F35" s="42" t="s">
        <v>47</v>
      </c>
      <c r="G35" s="50">
        <f t="shared" si="3"/>
        <v>0</v>
      </c>
      <c r="H35" s="51">
        <v>0</v>
      </c>
      <c r="I35" s="51">
        <v>5162.22</v>
      </c>
      <c r="J35" s="51">
        <v>0</v>
      </c>
      <c r="K35" s="51">
        <v>0</v>
      </c>
      <c r="L35" s="52">
        <f t="shared" si="4"/>
        <v>0</v>
      </c>
      <c r="M35" s="53">
        <f t="shared" si="5"/>
        <v>0</v>
      </c>
    </row>
    <row r="36" spans="1:13" x14ac:dyDescent="0.2">
      <c r="A36" s="1"/>
      <c r="B36" s="47" t="s">
        <v>48</v>
      </c>
      <c r="C36" s="48"/>
      <c r="D36" s="42" t="s">
        <v>49</v>
      </c>
      <c r="E36" s="59">
        <v>6220</v>
      </c>
      <c r="F36" s="42" t="s">
        <v>42</v>
      </c>
      <c r="G36" s="50">
        <f t="shared" si="3"/>
        <v>0</v>
      </c>
      <c r="H36" s="51">
        <v>0</v>
      </c>
      <c r="I36" s="51">
        <v>165799.09</v>
      </c>
      <c r="J36" s="51">
        <v>3566.26</v>
      </c>
      <c r="K36" s="51">
        <v>3566.26</v>
      </c>
      <c r="L36" s="52">
        <f t="shared" si="4"/>
        <v>0</v>
      </c>
      <c r="M36" s="53">
        <f t="shared" si="5"/>
        <v>2.1509526982325416E-2</v>
      </c>
    </row>
    <row r="37" spans="1:13" x14ac:dyDescent="0.2">
      <c r="A37" s="1"/>
      <c r="B37" s="47"/>
      <c r="C37" s="48"/>
      <c r="D37" s="42"/>
      <c r="E37" s="59">
        <v>6270</v>
      </c>
      <c r="F37" s="42" t="s">
        <v>47</v>
      </c>
      <c r="G37" s="50">
        <f t="shared" si="3"/>
        <v>0</v>
      </c>
      <c r="H37" s="51">
        <v>0</v>
      </c>
      <c r="I37" s="51">
        <v>250000</v>
      </c>
      <c r="J37" s="51">
        <v>144662.67000000001</v>
      </c>
      <c r="K37" s="51">
        <v>144662.67000000001</v>
      </c>
      <c r="L37" s="52">
        <f t="shared" si="4"/>
        <v>0</v>
      </c>
      <c r="M37" s="53">
        <f t="shared" si="5"/>
        <v>0.57865068000000008</v>
      </c>
    </row>
    <row r="38" spans="1:13" x14ac:dyDescent="0.2">
      <c r="A38" s="1"/>
      <c r="B38" s="47"/>
      <c r="C38" s="48"/>
      <c r="D38" s="42"/>
      <c r="E38" s="59"/>
      <c r="F38" s="42"/>
      <c r="G38" s="56"/>
      <c r="H38" s="56"/>
      <c r="I38" s="56"/>
      <c r="J38" s="56"/>
      <c r="K38" s="56"/>
      <c r="L38" s="57"/>
      <c r="M38" s="58"/>
    </row>
    <row r="39" spans="1:13" x14ac:dyDescent="0.2">
      <c r="A39" s="1"/>
      <c r="B39" s="68"/>
      <c r="C39" s="69"/>
      <c r="D39" s="70"/>
      <c r="E39" s="71"/>
      <c r="F39" s="70"/>
      <c r="G39" s="70"/>
      <c r="H39" s="70"/>
      <c r="I39" s="70"/>
      <c r="J39" s="70"/>
      <c r="K39" s="70"/>
      <c r="L39" s="70"/>
      <c r="M39" s="72"/>
    </row>
    <row r="40" spans="1:13" x14ac:dyDescent="0.2">
      <c r="A40" s="1"/>
      <c r="B40" s="60" t="s">
        <v>50</v>
      </c>
      <c r="C40" s="61"/>
      <c r="D40" s="61"/>
      <c r="E40" s="61"/>
      <c r="F40" s="61"/>
      <c r="G40" s="62">
        <f>SUM(G32:G37)</f>
        <v>407593296</v>
      </c>
      <c r="H40" s="62">
        <f>SUM(H32:H37)</f>
        <v>407593296</v>
      </c>
      <c r="I40" s="62">
        <f>SUM(I32:I37)</f>
        <v>399087452.25000006</v>
      </c>
      <c r="J40" s="62">
        <f>SUM(J32:J37)</f>
        <v>166053509.04999995</v>
      </c>
      <c r="K40" s="62">
        <f>SUM(K32:K37)</f>
        <v>165844265.41999996</v>
      </c>
      <c r="L40" s="63">
        <f>IFERROR(K40/H40,0)</f>
        <v>0.4068866368695131</v>
      </c>
      <c r="M40" s="64">
        <f>IFERROR(K40/I40,0)</f>
        <v>0.41555870645642412</v>
      </c>
    </row>
    <row r="41" spans="1:13" x14ac:dyDescent="0.2">
      <c r="A41" s="1"/>
      <c r="B41" s="47"/>
      <c r="C41" s="48"/>
      <c r="D41" s="42"/>
      <c r="E41" s="59"/>
      <c r="F41" s="42"/>
      <c r="G41" s="42"/>
      <c r="H41" s="42"/>
      <c r="I41" s="42"/>
      <c r="J41" s="42"/>
      <c r="K41" s="42"/>
      <c r="L41" s="42"/>
      <c r="M41" s="43"/>
    </row>
    <row r="42" spans="1:13" x14ac:dyDescent="0.2">
      <c r="A42" s="1"/>
      <c r="B42" s="73" t="s">
        <v>51</v>
      </c>
      <c r="C42" s="74"/>
      <c r="D42" s="74"/>
      <c r="E42" s="74"/>
      <c r="F42" s="74"/>
      <c r="G42" s="75">
        <f>+G27+G40</f>
        <v>412003296</v>
      </c>
      <c r="H42" s="75">
        <f>+H27+H40</f>
        <v>412003296</v>
      </c>
      <c r="I42" s="75">
        <f>+I27+I40</f>
        <v>402516114.18000007</v>
      </c>
      <c r="J42" s="75">
        <f>+J27+J40</f>
        <v>168511084.05999994</v>
      </c>
      <c r="K42" s="75">
        <f>+K27+K40</f>
        <v>168301840.42999995</v>
      </c>
      <c r="L42" s="76">
        <f>IFERROR(K42/H42,0)</f>
        <v>0.40849634472341684</v>
      </c>
      <c r="M42" s="77">
        <f>IFERROR(K42/I42,0)</f>
        <v>0.41812447875002967</v>
      </c>
    </row>
    <row r="43" spans="1:13" x14ac:dyDescent="0.2">
      <c r="A43" s="1"/>
      <c r="B43" s="78"/>
      <c r="C43" s="79"/>
      <c r="D43" s="79"/>
      <c r="E43" s="80"/>
      <c r="F43" s="79"/>
      <c r="G43" s="79"/>
      <c r="H43" s="79"/>
      <c r="I43" s="79"/>
      <c r="J43" s="79"/>
      <c r="K43" s="79"/>
      <c r="L43" s="79"/>
      <c r="M43" s="81"/>
    </row>
    <row r="44" spans="1:13" x14ac:dyDescent="0.2">
      <c r="A44" s="1"/>
      <c r="B44" s="1"/>
      <c r="C44" s="1"/>
      <c r="D44" s="1"/>
      <c r="E44" s="82"/>
      <c r="F44" s="1"/>
      <c r="G44" s="1"/>
      <c r="H44" s="1"/>
      <c r="I44" s="1"/>
      <c r="J44" s="1"/>
      <c r="K44" s="1"/>
      <c r="L44" s="1"/>
      <c r="M44" s="1"/>
    </row>
    <row r="45" spans="1:13" x14ac:dyDescent="0.2">
      <c r="A45" s="1"/>
      <c r="B45" s="1"/>
      <c r="C45" s="1"/>
      <c r="D45" s="1"/>
      <c r="E45" s="82"/>
      <c r="F45" s="1"/>
      <c r="G45" s="1"/>
      <c r="H45" s="1"/>
      <c r="I45" s="1"/>
      <c r="J45" s="1"/>
      <c r="K45" s="1"/>
      <c r="L45" s="1"/>
      <c r="M45" s="1"/>
    </row>
    <row r="46" spans="1:13" ht="15" x14ac:dyDescent="0.25">
      <c r="A46" s="1"/>
      <c r="B46" s="1" t="s">
        <v>52</v>
      </c>
      <c r="C46" s="1"/>
      <c r="D46" s="1"/>
      <c r="E46" s="83"/>
      <c r="F46" s="84"/>
      <c r="G46" s="84"/>
      <c r="H46" s="84"/>
      <c r="I46" s="1"/>
      <c r="J46" s="1"/>
      <c r="K46" s="1"/>
      <c r="L46" s="1"/>
      <c r="M46" s="1"/>
    </row>
    <row r="47" spans="1:13" x14ac:dyDescent="0.2">
      <c r="A47" s="1"/>
      <c r="B47" s="1"/>
      <c r="C47" s="1"/>
      <c r="D47" s="1"/>
      <c r="E47" s="82"/>
      <c r="F47" s="1"/>
      <c r="G47" s="1"/>
      <c r="H47" s="1"/>
      <c r="I47" s="1"/>
      <c r="J47" s="1"/>
      <c r="K47" s="1"/>
      <c r="L47" s="1"/>
      <c r="M47" s="1"/>
    </row>
    <row r="48" spans="1:13" x14ac:dyDescent="0.2">
      <c r="A48" s="1"/>
      <c r="B48" s="1"/>
      <c r="C48" s="1"/>
      <c r="D48" s="1"/>
      <c r="E48" s="82"/>
      <c r="F48" s="1"/>
      <c r="G48" s="1"/>
      <c r="H48" s="1"/>
      <c r="I48" s="1"/>
      <c r="J48" s="1"/>
      <c r="K48" s="1"/>
      <c r="L48" s="1"/>
      <c r="M48" s="1"/>
    </row>
    <row r="49" spans="1:13" x14ac:dyDescent="0.2">
      <c r="A49" s="1"/>
      <c r="B49" s="1"/>
      <c r="C49" s="1"/>
      <c r="D49" s="1"/>
      <c r="E49" s="82"/>
      <c r="F49" s="1"/>
      <c r="G49" s="1"/>
      <c r="H49" s="1"/>
      <c r="I49" s="1"/>
      <c r="J49" s="1"/>
      <c r="K49" s="1"/>
      <c r="L49" s="1"/>
      <c r="M49" s="1"/>
    </row>
    <row r="50" spans="1:13" x14ac:dyDescent="0.2">
      <c r="A50" s="1"/>
      <c r="B50" s="1"/>
      <c r="C50" s="1"/>
      <c r="D50" s="1"/>
      <c r="E50" s="82"/>
      <c r="F50" s="1"/>
      <c r="G50" s="1"/>
      <c r="H50" s="1"/>
      <c r="I50" s="1"/>
      <c r="J50" s="1"/>
      <c r="K50" s="1"/>
      <c r="L50" s="1"/>
      <c r="M50" s="1"/>
    </row>
    <row r="51" spans="1:13" x14ac:dyDescent="0.2">
      <c r="A51" s="1"/>
      <c r="B51" s="1"/>
      <c r="C51" s="1"/>
      <c r="D51" s="85"/>
      <c r="E51" s="85"/>
      <c r="F51" s="85"/>
      <c r="G51" s="85"/>
      <c r="H51" s="86"/>
      <c r="I51" s="1"/>
      <c r="J51" s="1"/>
      <c r="K51" s="1"/>
      <c r="L51" s="1"/>
      <c r="M51" s="1"/>
    </row>
    <row r="52" spans="1:13" x14ac:dyDescent="0.2">
      <c r="A52" s="1"/>
      <c r="B52" s="1"/>
      <c r="C52" s="1"/>
      <c r="D52" s="87"/>
      <c r="E52" s="87"/>
      <c r="F52" s="87"/>
      <c r="G52" s="87"/>
      <c r="H52" s="87"/>
      <c r="I52" s="1"/>
      <c r="J52" s="1"/>
      <c r="K52" s="1"/>
      <c r="L52" s="1"/>
      <c r="M52" s="1"/>
    </row>
    <row r="53" spans="1:13" x14ac:dyDescent="0.2">
      <c r="A53" s="1"/>
      <c r="B53" s="1"/>
      <c r="C53" s="1"/>
      <c r="D53" s="88"/>
      <c r="E53" s="89"/>
      <c r="F53" s="88"/>
      <c r="G53" s="90"/>
      <c r="H53" s="90"/>
      <c r="I53" s="1"/>
      <c r="J53" s="1"/>
      <c r="K53" s="1"/>
      <c r="L53" s="1"/>
      <c r="M53" s="1"/>
    </row>
    <row r="54" spans="1:13" x14ac:dyDescent="0.2">
      <c r="A54" s="1"/>
      <c r="B54" s="1"/>
      <c r="C54" s="1"/>
      <c r="D54" s="82" t="s">
        <v>53</v>
      </c>
      <c r="E54" s="1"/>
      <c r="F54" s="82" t="s">
        <v>54</v>
      </c>
      <c r="G54" s="90"/>
      <c r="H54" s="90"/>
      <c r="I54" s="1"/>
      <c r="J54" s="1"/>
      <c r="K54" s="1"/>
      <c r="L54" s="1"/>
      <c r="M54" s="1"/>
    </row>
    <row r="55" spans="1:13" x14ac:dyDescent="0.2">
      <c r="A55" s="1"/>
      <c r="B55" s="1"/>
      <c r="C55" s="1"/>
      <c r="D55" s="82" t="s">
        <v>55</v>
      </c>
      <c r="E55" s="1"/>
      <c r="F55" s="82" t="s">
        <v>56</v>
      </c>
      <c r="G55"/>
      <c r="H55"/>
      <c r="I55" s="1"/>
      <c r="J55" s="1"/>
      <c r="K55" s="1"/>
      <c r="L55" s="1"/>
      <c r="M55" s="1"/>
    </row>
    <row r="56" spans="1:13" x14ac:dyDescent="0.2">
      <c r="B56" s="1"/>
      <c r="C56" s="1"/>
      <c r="D56" s="1"/>
      <c r="E56" s="82"/>
      <c r="F56" s="1"/>
      <c r="G56" s="1"/>
      <c r="H56" s="1"/>
      <c r="I56" s="1"/>
      <c r="J56" s="1"/>
      <c r="K56" s="1"/>
      <c r="L56" s="1"/>
      <c r="M56" s="1"/>
    </row>
    <row r="57" spans="1:13" x14ac:dyDescent="0.2">
      <c r="B57" s="1"/>
      <c r="C57" s="1"/>
      <c r="D57" s="1"/>
      <c r="E57" s="82"/>
      <c r="F57" s="1"/>
      <c r="G57" s="1"/>
      <c r="H57" s="1"/>
      <c r="I57" s="1"/>
      <c r="J57" s="1"/>
      <c r="K57" s="1"/>
      <c r="L57" s="1"/>
      <c r="M57" s="1"/>
    </row>
  </sheetData>
  <protectedRanges>
    <protectedRange sqref="D51:H54" name="Rango1"/>
    <protectedRange sqref="F55:H55" name="Rango1_1"/>
  </protectedRanges>
  <mergeCells count="22">
    <mergeCell ref="C7:D7"/>
    <mergeCell ref="B27:F27"/>
    <mergeCell ref="B29:D29"/>
    <mergeCell ref="C30:D30"/>
    <mergeCell ref="B40:F40"/>
    <mergeCell ref="B42:F42"/>
    <mergeCell ref="K3:K5"/>
    <mergeCell ref="L3:M3"/>
    <mergeCell ref="L4:L5"/>
    <mergeCell ref="M4:M5"/>
    <mergeCell ref="B6:D6"/>
    <mergeCell ref="J6:K6"/>
    <mergeCell ref="B1:M1"/>
    <mergeCell ref="B2:C5"/>
    <mergeCell ref="D2:D5"/>
    <mergeCell ref="E2:E5"/>
    <mergeCell ref="F2:F5"/>
    <mergeCell ref="G2:M2"/>
    <mergeCell ref="G3:G5"/>
    <mergeCell ref="H3:H5"/>
    <mergeCell ref="I3:I5"/>
    <mergeCell ref="J3: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7733F-CB3B-4301-B851-F7693B0308B8}">
  <sheetPr>
    <tabColor rgb="FFFF0000"/>
  </sheetPr>
  <dimension ref="A1:T21"/>
  <sheetViews>
    <sheetView showGridLines="0" topLeftCell="F9" zoomScale="70" zoomScaleNormal="70" workbookViewId="0">
      <selection activeCell="P24" sqref="P24"/>
    </sheetView>
  </sheetViews>
  <sheetFormatPr baseColWidth="10" defaultRowHeight="14.25" x14ac:dyDescent="0.2"/>
  <cols>
    <col min="1" max="1" width="2.5" style="92" customWidth="1"/>
    <col min="2" max="2" width="4.33203125" style="94" customWidth="1"/>
    <col min="3" max="3" width="7.1640625" style="94" customWidth="1"/>
    <col min="4" max="4" width="12.5" style="94" customWidth="1"/>
    <col min="5" max="5" width="37.5" style="94" customWidth="1"/>
    <col min="6" max="6" width="29" style="94" customWidth="1"/>
    <col min="7" max="8" width="19.83203125" style="94" customWidth="1"/>
    <col min="9" max="9" width="21.6640625" style="94" bestFit="1" customWidth="1"/>
    <col min="10" max="10" width="20.83203125" style="94" bestFit="1" customWidth="1"/>
    <col min="11" max="14" width="19.83203125" style="94" customWidth="1"/>
    <col min="15" max="15" width="21.6640625" style="94" bestFit="1" customWidth="1"/>
    <col min="16" max="16" width="19.83203125" style="92" customWidth="1"/>
    <col min="17" max="17" width="19.83203125" style="94" customWidth="1"/>
    <col min="18" max="18" width="15.33203125" style="94" bestFit="1" customWidth="1"/>
    <col min="19" max="19" width="12" style="94"/>
    <col min="20" max="20" width="13.5" style="94" bestFit="1" customWidth="1"/>
    <col min="21" max="256" width="12" style="94"/>
    <col min="257" max="257" width="2.5" style="94" customWidth="1"/>
    <col min="258" max="258" width="4.33203125" style="94" customWidth="1"/>
    <col min="259" max="259" width="7.1640625" style="94" customWidth="1"/>
    <col min="260" max="260" width="12.5" style="94" customWidth="1"/>
    <col min="261" max="261" width="16" style="94" customWidth="1"/>
    <col min="262" max="262" width="24.5" style="94" customWidth="1"/>
    <col min="263" max="263" width="14.5" style="94" customWidth="1"/>
    <col min="264" max="264" width="19" style="94" customWidth="1"/>
    <col min="265" max="265" width="20.33203125" style="94" bestFit="1" customWidth="1"/>
    <col min="266" max="266" width="19" style="94" customWidth="1"/>
    <col min="267" max="267" width="21.1640625" style="94" customWidth="1"/>
    <col min="268" max="270" width="19" style="94" customWidth="1"/>
    <col min="271" max="271" width="20.6640625" style="94" bestFit="1" customWidth="1"/>
    <col min="272" max="273" width="16.6640625" style="94" bestFit="1" customWidth="1"/>
    <col min="274" max="512" width="12" style="94"/>
    <col min="513" max="513" width="2.5" style="94" customWidth="1"/>
    <col min="514" max="514" width="4.33203125" style="94" customWidth="1"/>
    <col min="515" max="515" width="7.1640625" style="94" customWidth="1"/>
    <col min="516" max="516" width="12.5" style="94" customWidth="1"/>
    <col min="517" max="517" width="16" style="94" customWidth="1"/>
    <col min="518" max="518" width="24.5" style="94" customWidth="1"/>
    <col min="519" max="519" width="14.5" style="94" customWidth="1"/>
    <col min="520" max="520" width="19" style="94" customWidth="1"/>
    <col min="521" max="521" width="20.33203125" style="94" bestFit="1" customWidth="1"/>
    <col min="522" max="522" width="19" style="94" customWidth="1"/>
    <col min="523" max="523" width="21.1640625" style="94" customWidth="1"/>
    <col min="524" max="526" width="19" style="94" customWidth="1"/>
    <col min="527" max="527" width="20.6640625" style="94" bestFit="1" customWidth="1"/>
    <col min="528" max="529" width="16.6640625" style="94" bestFit="1" customWidth="1"/>
    <col min="530" max="768" width="12" style="94"/>
    <col min="769" max="769" width="2.5" style="94" customWidth="1"/>
    <col min="770" max="770" width="4.33203125" style="94" customWidth="1"/>
    <col min="771" max="771" width="7.1640625" style="94" customWidth="1"/>
    <col min="772" max="772" width="12.5" style="94" customWidth="1"/>
    <col min="773" max="773" width="16" style="94" customWidth="1"/>
    <col min="774" max="774" width="24.5" style="94" customWidth="1"/>
    <col min="775" max="775" width="14.5" style="94" customWidth="1"/>
    <col min="776" max="776" width="19" style="94" customWidth="1"/>
    <col min="777" max="777" width="20.33203125" style="94" bestFit="1" customWidth="1"/>
    <col min="778" max="778" width="19" style="94" customWidth="1"/>
    <col min="779" max="779" width="21.1640625" style="94" customWidth="1"/>
    <col min="780" max="782" width="19" style="94" customWidth="1"/>
    <col min="783" max="783" width="20.6640625" style="94" bestFit="1" customWidth="1"/>
    <col min="784" max="785" width="16.6640625" style="94" bestFit="1" customWidth="1"/>
    <col min="786" max="1024" width="12" style="94"/>
    <col min="1025" max="1025" width="2.5" style="94" customWidth="1"/>
    <col min="1026" max="1026" width="4.33203125" style="94" customWidth="1"/>
    <col min="1027" max="1027" width="7.1640625" style="94" customWidth="1"/>
    <col min="1028" max="1028" width="12.5" style="94" customWidth="1"/>
    <col min="1029" max="1029" width="16" style="94" customWidth="1"/>
    <col min="1030" max="1030" width="24.5" style="94" customWidth="1"/>
    <col min="1031" max="1031" width="14.5" style="94" customWidth="1"/>
    <col min="1032" max="1032" width="19" style="94" customWidth="1"/>
    <col min="1033" max="1033" width="20.33203125" style="94" bestFit="1" customWidth="1"/>
    <col min="1034" max="1034" width="19" style="94" customWidth="1"/>
    <col min="1035" max="1035" width="21.1640625" style="94" customWidth="1"/>
    <col min="1036" max="1038" width="19" style="94" customWidth="1"/>
    <col min="1039" max="1039" width="20.6640625" style="94" bestFit="1" customWidth="1"/>
    <col min="1040" max="1041" width="16.6640625" style="94" bestFit="1" customWidth="1"/>
    <col min="1042" max="1280" width="12" style="94"/>
    <col min="1281" max="1281" width="2.5" style="94" customWidth="1"/>
    <col min="1282" max="1282" width="4.33203125" style="94" customWidth="1"/>
    <col min="1283" max="1283" width="7.1640625" style="94" customWidth="1"/>
    <col min="1284" max="1284" width="12.5" style="94" customWidth="1"/>
    <col min="1285" max="1285" width="16" style="94" customWidth="1"/>
    <col min="1286" max="1286" width="24.5" style="94" customWidth="1"/>
    <col min="1287" max="1287" width="14.5" style="94" customWidth="1"/>
    <col min="1288" max="1288" width="19" style="94" customWidth="1"/>
    <col min="1289" max="1289" width="20.33203125" style="94" bestFit="1" customWidth="1"/>
    <col min="1290" max="1290" width="19" style="94" customWidth="1"/>
    <col min="1291" max="1291" width="21.1640625" style="94" customWidth="1"/>
    <col min="1292" max="1294" width="19" style="94" customWidth="1"/>
    <col min="1295" max="1295" width="20.6640625" style="94" bestFit="1" customWidth="1"/>
    <col min="1296" max="1297" width="16.6640625" style="94" bestFit="1" customWidth="1"/>
    <col min="1298" max="1536" width="12" style="94"/>
    <col min="1537" max="1537" width="2.5" style="94" customWidth="1"/>
    <col min="1538" max="1538" width="4.33203125" style="94" customWidth="1"/>
    <col min="1539" max="1539" width="7.1640625" style="94" customWidth="1"/>
    <col min="1540" max="1540" width="12.5" style="94" customWidth="1"/>
    <col min="1541" max="1541" width="16" style="94" customWidth="1"/>
    <col min="1542" max="1542" width="24.5" style="94" customWidth="1"/>
    <col min="1543" max="1543" width="14.5" style="94" customWidth="1"/>
    <col min="1544" max="1544" width="19" style="94" customWidth="1"/>
    <col min="1545" max="1545" width="20.33203125" style="94" bestFit="1" customWidth="1"/>
    <col min="1546" max="1546" width="19" style="94" customWidth="1"/>
    <col min="1547" max="1547" width="21.1640625" style="94" customWidth="1"/>
    <col min="1548" max="1550" width="19" style="94" customWidth="1"/>
    <col min="1551" max="1551" width="20.6640625" style="94" bestFit="1" customWidth="1"/>
    <col min="1552" max="1553" width="16.6640625" style="94" bestFit="1" customWidth="1"/>
    <col min="1554" max="1792" width="12" style="94"/>
    <col min="1793" max="1793" width="2.5" style="94" customWidth="1"/>
    <col min="1794" max="1794" width="4.33203125" style="94" customWidth="1"/>
    <col min="1795" max="1795" width="7.1640625" style="94" customWidth="1"/>
    <col min="1796" max="1796" width="12.5" style="94" customWidth="1"/>
    <col min="1797" max="1797" width="16" style="94" customWidth="1"/>
    <col min="1798" max="1798" width="24.5" style="94" customWidth="1"/>
    <col min="1799" max="1799" width="14.5" style="94" customWidth="1"/>
    <col min="1800" max="1800" width="19" style="94" customWidth="1"/>
    <col min="1801" max="1801" width="20.33203125" style="94" bestFit="1" customWidth="1"/>
    <col min="1802" max="1802" width="19" style="94" customWidth="1"/>
    <col min="1803" max="1803" width="21.1640625" style="94" customWidth="1"/>
    <col min="1804" max="1806" width="19" style="94" customWidth="1"/>
    <col min="1807" max="1807" width="20.6640625" style="94" bestFit="1" customWidth="1"/>
    <col min="1808" max="1809" width="16.6640625" style="94" bestFit="1" customWidth="1"/>
    <col min="1810" max="2048" width="12" style="94"/>
    <col min="2049" max="2049" width="2.5" style="94" customWidth="1"/>
    <col min="2050" max="2050" width="4.33203125" style="94" customWidth="1"/>
    <col min="2051" max="2051" width="7.1640625" style="94" customWidth="1"/>
    <col min="2052" max="2052" width="12.5" style="94" customWidth="1"/>
    <col min="2053" max="2053" width="16" style="94" customWidth="1"/>
    <col min="2054" max="2054" width="24.5" style="94" customWidth="1"/>
    <col min="2055" max="2055" width="14.5" style="94" customWidth="1"/>
    <col min="2056" max="2056" width="19" style="94" customWidth="1"/>
    <col min="2057" max="2057" width="20.33203125" style="94" bestFit="1" customWidth="1"/>
    <col min="2058" max="2058" width="19" style="94" customWidth="1"/>
    <col min="2059" max="2059" width="21.1640625" style="94" customWidth="1"/>
    <col min="2060" max="2062" width="19" style="94" customWidth="1"/>
    <col min="2063" max="2063" width="20.6640625" style="94" bestFit="1" customWidth="1"/>
    <col min="2064" max="2065" width="16.6640625" style="94" bestFit="1" customWidth="1"/>
    <col min="2066" max="2304" width="12" style="94"/>
    <col min="2305" max="2305" width="2.5" style="94" customWidth="1"/>
    <col min="2306" max="2306" width="4.33203125" style="94" customWidth="1"/>
    <col min="2307" max="2307" width="7.1640625" style="94" customWidth="1"/>
    <col min="2308" max="2308" width="12.5" style="94" customWidth="1"/>
    <col min="2309" max="2309" width="16" style="94" customWidth="1"/>
    <col min="2310" max="2310" width="24.5" style="94" customWidth="1"/>
    <col min="2311" max="2311" width="14.5" style="94" customWidth="1"/>
    <col min="2312" max="2312" width="19" style="94" customWidth="1"/>
    <col min="2313" max="2313" width="20.33203125" style="94" bestFit="1" customWidth="1"/>
    <col min="2314" max="2314" width="19" style="94" customWidth="1"/>
    <col min="2315" max="2315" width="21.1640625" style="94" customWidth="1"/>
    <col min="2316" max="2318" width="19" style="94" customWidth="1"/>
    <col min="2319" max="2319" width="20.6640625" style="94" bestFit="1" customWidth="1"/>
    <col min="2320" max="2321" width="16.6640625" style="94" bestFit="1" customWidth="1"/>
    <col min="2322" max="2560" width="12" style="94"/>
    <col min="2561" max="2561" width="2.5" style="94" customWidth="1"/>
    <col min="2562" max="2562" width="4.33203125" style="94" customWidth="1"/>
    <col min="2563" max="2563" width="7.1640625" style="94" customWidth="1"/>
    <col min="2564" max="2564" width="12.5" style="94" customWidth="1"/>
    <col min="2565" max="2565" width="16" style="94" customWidth="1"/>
    <col min="2566" max="2566" width="24.5" style="94" customWidth="1"/>
    <col min="2567" max="2567" width="14.5" style="94" customWidth="1"/>
    <col min="2568" max="2568" width="19" style="94" customWidth="1"/>
    <col min="2569" max="2569" width="20.33203125" style="94" bestFit="1" customWidth="1"/>
    <col min="2570" max="2570" width="19" style="94" customWidth="1"/>
    <col min="2571" max="2571" width="21.1640625" style="94" customWidth="1"/>
    <col min="2572" max="2574" width="19" style="94" customWidth="1"/>
    <col min="2575" max="2575" width="20.6640625" style="94" bestFit="1" customWidth="1"/>
    <col min="2576" max="2577" width="16.6640625" style="94" bestFit="1" customWidth="1"/>
    <col min="2578" max="2816" width="12" style="94"/>
    <col min="2817" max="2817" width="2.5" style="94" customWidth="1"/>
    <col min="2818" max="2818" width="4.33203125" style="94" customWidth="1"/>
    <col min="2819" max="2819" width="7.1640625" style="94" customWidth="1"/>
    <col min="2820" max="2820" width="12.5" style="94" customWidth="1"/>
    <col min="2821" max="2821" width="16" style="94" customWidth="1"/>
    <col min="2822" max="2822" width="24.5" style="94" customWidth="1"/>
    <col min="2823" max="2823" width="14.5" style="94" customWidth="1"/>
    <col min="2824" max="2824" width="19" style="94" customWidth="1"/>
    <col min="2825" max="2825" width="20.33203125" style="94" bestFit="1" customWidth="1"/>
    <col min="2826" max="2826" width="19" style="94" customWidth="1"/>
    <col min="2827" max="2827" width="21.1640625" style="94" customWidth="1"/>
    <col min="2828" max="2830" width="19" style="94" customWidth="1"/>
    <col min="2831" max="2831" width="20.6640625" style="94" bestFit="1" customWidth="1"/>
    <col min="2832" max="2833" width="16.6640625" style="94" bestFit="1" customWidth="1"/>
    <col min="2834" max="3072" width="12" style="94"/>
    <col min="3073" max="3073" width="2.5" style="94" customWidth="1"/>
    <col min="3074" max="3074" width="4.33203125" style="94" customWidth="1"/>
    <col min="3075" max="3075" width="7.1640625" style="94" customWidth="1"/>
    <col min="3076" max="3076" width="12.5" style="94" customWidth="1"/>
    <col min="3077" max="3077" width="16" style="94" customWidth="1"/>
    <col min="3078" max="3078" width="24.5" style="94" customWidth="1"/>
    <col min="3079" max="3079" width="14.5" style="94" customWidth="1"/>
    <col min="3080" max="3080" width="19" style="94" customWidth="1"/>
    <col min="3081" max="3081" width="20.33203125" style="94" bestFit="1" customWidth="1"/>
    <col min="3082" max="3082" width="19" style="94" customWidth="1"/>
    <col min="3083" max="3083" width="21.1640625" style="94" customWidth="1"/>
    <col min="3084" max="3086" width="19" style="94" customWidth="1"/>
    <col min="3087" max="3087" width="20.6640625" style="94" bestFit="1" customWidth="1"/>
    <col min="3088" max="3089" width="16.6640625" style="94" bestFit="1" customWidth="1"/>
    <col min="3090" max="3328" width="12" style="94"/>
    <col min="3329" max="3329" width="2.5" style="94" customWidth="1"/>
    <col min="3330" max="3330" width="4.33203125" style="94" customWidth="1"/>
    <col min="3331" max="3331" width="7.1640625" style="94" customWidth="1"/>
    <col min="3332" max="3332" width="12.5" style="94" customWidth="1"/>
    <col min="3333" max="3333" width="16" style="94" customWidth="1"/>
    <col min="3334" max="3334" width="24.5" style="94" customWidth="1"/>
    <col min="3335" max="3335" width="14.5" style="94" customWidth="1"/>
    <col min="3336" max="3336" width="19" style="94" customWidth="1"/>
    <col min="3337" max="3337" width="20.33203125" style="94" bestFit="1" customWidth="1"/>
    <col min="3338" max="3338" width="19" style="94" customWidth="1"/>
    <col min="3339" max="3339" width="21.1640625" style="94" customWidth="1"/>
    <col min="3340" max="3342" width="19" style="94" customWidth="1"/>
    <col min="3343" max="3343" width="20.6640625" style="94" bestFit="1" customWidth="1"/>
    <col min="3344" max="3345" width="16.6640625" style="94" bestFit="1" customWidth="1"/>
    <col min="3346" max="3584" width="12" style="94"/>
    <col min="3585" max="3585" width="2.5" style="94" customWidth="1"/>
    <col min="3586" max="3586" width="4.33203125" style="94" customWidth="1"/>
    <col min="3587" max="3587" width="7.1640625" style="94" customWidth="1"/>
    <col min="3588" max="3588" width="12.5" style="94" customWidth="1"/>
    <col min="3589" max="3589" width="16" style="94" customWidth="1"/>
    <col min="3590" max="3590" width="24.5" style="94" customWidth="1"/>
    <col min="3591" max="3591" width="14.5" style="94" customWidth="1"/>
    <col min="3592" max="3592" width="19" style="94" customWidth="1"/>
    <col min="3593" max="3593" width="20.33203125" style="94" bestFit="1" customWidth="1"/>
    <col min="3594" max="3594" width="19" style="94" customWidth="1"/>
    <col min="3595" max="3595" width="21.1640625" style="94" customWidth="1"/>
    <col min="3596" max="3598" width="19" style="94" customWidth="1"/>
    <col min="3599" max="3599" width="20.6640625" style="94" bestFit="1" customWidth="1"/>
    <col min="3600" max="3601" width="16.6640625" style="94" bestFit="1" customWidth="1"/>
    <col min="3602" max="3840" width="12" style="94"/>
    <col min="3841" max="3841" width="2.5" style="94" customWidth="1"/>
    <col min="3842" max="3842" width="4.33203125" style="94" customWidth="1"/>
    <col min="3843" max="3843" width="7.1640625" style="94" customWidth="1"/>
    <col min="3844" max="3844" width="12.5" style="94" customWidth="1"/>
    <col min="3845" max="3845" width="16" style="94" customWidth="1"/>
    <col min="3846" max="3846" width="24.5" style="94" customWidth="1"/>
    <col min="3847" max="3847" width="14.5" style="94" customWidth="1"/>
    <col min="3848" max="3848" width="19" style="94" customWidth="1"/>
    <col min="3849" max="3849" width="20.33203125" style="94" bestFit="1" customWidth="1"/>
    <col min="3850" max="3850" width="19" style="94" customWidth="1"/>
    <col min="3851" max="3851" width="21.1640625" style="94" customWidth="1"/>
    <col min="3852" max="3854" width="19" style="94" customWidth="1"/>
    <col min="3855" max="3855" width="20.6640625" style="94" bestFit="1" customWidth="1"/>
    <col min="3856" max="3857" width="16.6640625" style="94" bestFit="1" customWidth="1"/>
    <col min="3858" max="4096" width="12" style="94"/>
    <col min="4097" max="4097" width="2.5" style="94" customWidth="1"/>
    <col min="4098" max="4098" width="4.33203125" style="94" customWidth="1"/>
    <col min="4099" max="4099" width="7.1640625" style="94" customWidth="1"/>
    <col min="4100" max="4100" width="12.5" style="94" customWidth="1"/>
    <col min="4101" max="4101" width="16" style="94" customWidth="1"/>
    <col min="4102" max="4102" width="24.5" style="94" customWidth="1"/>
    <col min="4103" max="4103" width="14.5" style="94" customWidth="1"/>
    <col min="4104" max="4104" width="19" style="94" customWidth="1"/>
    <col min="4105" max="4105" width="20.33203125" style="94" bestFit="1" customWidth="1"/>
    <col min="4106" max="4106" width="19" style="94" customWidth="1"/>
    <col min="4107" max="4107" width="21.1640625" style="94" customWidth="1"/>
    <col min="4108" max="4110" width="19" style="94" customWidth="1"/>
    <col min="4111" max="4111" width="20.6640625" style="94" bestFit="1" customWidth="1"/>
    <col min="4112" max="4113" width="16.6640625" style="94" bestFit="1" customWidth="1"/>
    <col min="4114" max="4352" width="12" style="94"/>
    <col min="4353" max="4353" width="2.5" style="94" customWidth="1"/>
    <col min="4354" max="4354" width="4.33203125" style="94" customWidth="1"/>
    <col min="4355" max="4355" width="7.1640625" style="94" customWidth="1"/>
    <col min="4356" max="4356" width="12.5" style="94" customWidth="1"/>
    <col min="4357" max="4357" width="16" style="94" customWidth="1"/>
    <col min="4358" max="4358" width="24.5" style="94" customWidth="1"/>
    <col min="4359" max="4359" width="14.5" style="94" customWidth="1"/>
    <col min="4360" max="4360" width="19" style="94" customWidth="1"/>
    <col min="4361" max="4361" width="20.33203125" style="94" bestFit="1" customWidth="1"/>
    <col min="4362" max="4362" width="19" style="94" customWidth="1"/>
    <col min="4363" max="4363" width="21.1640625" style="94" customWidth="1"/>
    <col min="4364" max="4366" width="19" style="94" customWidth="1"/>
    <col min="4367" max="4367" width="20.6640625" style="94" bestFit="1" customWidth="1"/>
    <col min="4368" max="4369" width="16.6640625" style="94" bestFit="1" customWidth="1"/>
    <col min="4370" max="4608" width="12" style="94"/>
    <col min="4609" max="4609" width="2.5" style="94" customWidth="1"/>
    <col min="4610" max="4610" width="4.33203125" style="94" customWidth="1"/>
    <col min="4611" max="4611" width="7.1640625" style="94" customWidth="1"/>
    <col min="4612" max="4612" width="12.5" style="94" customWidth="1"/>
    <col min="4613" max="4613" width="16" style="94" customWidth="1"/>
    <col min="4614" max="4614" width="24.5" style="94" customWidth="1"/>
    <col min="4615" max="4615" width="14.5" style="94" customWidth="1"/>
    <col min="4616" max="4616" width="19" style="94" customWidth="1"/>
    <col min="4617" max="4617" width="20.33203125" style="94" bestFit="1" customWidth="1"/>
    <col min="4618" max="4618" width="19" style="94" customWidth="1"/>
    <col min="4619" max="4619" width="21.1640625" style="94" customWidth="1"/>
    <col min="4620" max="4622" width="19" style="94" customWidth="1"/>
    <col min="4623" max="4623" width="20.6640625" style="94" bestFit="1" customWidth="1"/>
    <col min="4624" max="4625" width="16.6640625" style="94" bestFit="1" customWidth="1"/>
    <col min="4626" max="4864" width="12" style="94"/>
    <col min="4865" max="4865" width="2.5" style="94" customWidth="1"/>
    <col min="4866" max="4866" width="4.33203125" style="94" customWidth="1"/>
    <col min="4867" max="4867" width="7.1640625" style="94" customWidth="1"/>
    <col min="4868" max="4868" width="12.5" style="94" customWidth="1"/>
    <col min="4869" max="4869" width="16" style="94" customWidth="1"/>
    <col min="4870" max="4870" width="24.5" style="94" customWidth="1"/>
    <col min="4871" max="4871" width="14.5" style="94" customWidth="1"/>
    <col min="4872" max="4872" width="19" style="94" customWidth="1"/>
    <col min="4873" max="4873" width="20.33203125" style="94" bestFit="1" customWidth="1"/>
    <col min="4874" max="4874" width="19" style="94" customWidth="1"/>
    <col min="4875" max="4875" width="21.1640625" style="94" customWidth="1"/>
    <col min="4876" max="4878" width="19" style="94" customWidth="1"/>
    <col min="4879" max="4879" width="20.6640625" style="94" bestFit="1" customWidth="1"/>
    <col min="4880" max="4881" width="16.6640625" style="94" bestFit="1" customWidth="1"/>
    <col min="4882" max="5120" width="12" style="94"/>
    <col min="5121" max="5121" width="2.5" style="94" customWidth="1"/>
    <col min="5122" max="5122" width="4.33203125" style="94" customWidth="1"/>
    <col min="5123" max="5123" width="7.1640625" style="94" customWidth="1"/>
    <col min="5124" max="5124" width="12.5" style="94" customWidth="1"/>
    <col min="5125" max="5125" width="16" style="94" customWidth="1"/>
    <col min="5126" max="5126" width="24.5" style="94" customWidth="1"/>
    <col min="5127" max="5127" width="14.5" style="94" customWidth="1"/>
    <col min="5128" max="5128" width="19" style="94" customWidth="1"/>
    <col min="5129" max="5129" width="20.33203125" style="94" bestFit="1" customWidth="1"/>
    <col min="5130" max="5130" width="19" style="94" customWidth="1"/>
    <col min="5131" max="5131" width="21.1640625" style="94" customWidth="1"/>
    <col min="5132" max="5134" width="19" style="94" customWidth="1"/>
    <col min="5135" max="5135" width="20.6640625" style="94" bestFit="1" customWidth="1"/>
    <col min="5136" max="5137" width="16.6640625" style="94" bestFit="1" customWidth="1"/>
    <col min="5138" max="5376" width="12" style="94"/>
    <col min="5377" max="5377" width="2.5" style="94" customWidth="1"/>
    <col min="5378" max="5378" width="4.33203125" style="94" customWidth="1"/>
    <col min="5379" max="5379" width="7.1640625" style="94" customWidth="1"/>
    <col min="5380" max="5380" width="12.5" style="94" customWidth="1"/>
    <col min="5381" max="5381" width="16" style="94" customWidth="1"/>
    <col min="5382" max="5382" width="24.5" style="94" customWidth="1"/>
    <col min="5383" max="5383" width="14.5" style="94" customWidth="1"/>
    <col min="5384" max="5384" width="19" style="94" customWidth="1"/>
    <col min="5385" max="5385" width="20.33203125" style="94" bestFit="1" customWidth="1"/>
    <col min="5386" max="5386" width="19" style="94" customWidth="1"/>
    <col min="5387" max="5387" width="21.1640625" style="94" customWidth="1"/>
    <col min="5388" max="5390" width="19" style="94" customWidth="1"/>
    <col min="5391" max="5391" width="20.6640625" style="94" bestFit="1" customWidth="1"/>
    <col min="5392" max="5393" width="16.6640625" style="94" bestFit="1" customWidth="1"/>
    <col min="5394" max="5632" width="12" style="94"/>
    <col min="5633" max="5633" width="2.5" style="94" customWidth="1"/>
    <col min="5634" max="5634" width="4.33203125" style="94" customWidth="1"/>
    <col min="5635" max="5635" width="7.1640625" style="94" customWidth="1"/>
    <col min="5636" max="5636" width="12.5" style="94" customWidth="1"/>
    <col min="5637" max="5637" width="16" style="94" customWidth="1"/>
    <col min="5638" max="5638" width="24.5" style="94" customWidth="1"/>
    <col min="5639" max="5639" width="14.5" style="94" customWidth="1"/>
    <col min="5640" max="5640" width="19" style="94" customWidth="1"/>
    <col min="5641" max="5641" width="20.33203125" style="94" bestFit="1" customWidth="1"/>
    <col min="5642" max="5642" width="19" style="94" customWidth="1"/>
    <col min="5643" max="5643" width="21.1640625" style="94" customWidth="1"/>
    <col min="5644" max="5646" width="19" style="94" customWidth="1"/>
    <col min="5647" max="5647" width="20.6640625" style="94" bestFit="1" customWidth="1"/>
    <col min="5648" max="5649" width="16.6640625" style="94" bestFit="1" customWidth="1"/>
    <col min="5650" max="5888" width="12" style="94"/>
    <col min="5889" max="5889" width="2.5" style="94" customWidth="1"/>
    <col min="5890" max="5890" width="4.33203125" style="94" customWidth="1"/>
    <col min="5891" max="5891" width="7.1640625" style="94" customWidth="1"/>
    <col min="5892" max="5892" width="12.5" style="94" customWidth="1"/>
    <col min="5893" max="5893" width="16" style="94" customWidth="1"/>
    <col min="5894" max="5894" width="24.5" style="94" customWidth="1"/>
    <col min="5895" max="5895" width="14.5" style="94" customWidth="1"/>
    <col min="5896" max="5896" width="19" style="94" customWidth="1"/>
    <col min="5897" max="5897" width="20.33203125" style="94" bestFit="1" customWidth="1"/>
    <col min="5898" max="5898" width="19" style="94" customWidth="1"/>
    <col min="5899" max="5899" width="21.1640625" style="94" customWidth="1"/>
    <col min="5900" max="5902" width="19" style="94" customWidth="1"/>
    <col min="5903" max="5903" width="20.6640625" style="94" bestFit="1" customWidth="1"/>
    <col min="5904" max="5905" width="16.6640625" style="94" bestFit="1" customWidth="1"/>
    <col min="5906" max="6144" width="12" style="94"/>
    <col min="6145" max="6145" width="2.5" style="94" customWidth="1"/>
    <col min="6146" max="6146" width="4.33203125" style="94" customWidth="1"/>
    <col min="6147" max="6147" width="7.1640625" style="94" customWidth="1"/>
    <col min="6148" max="6148" width="12.5" style="94" customWidth="1"/>
    <col min="6149" max="6149" width="16" style="94" customWidth="1"/>
    <col min="6150" max="6150" width="24.5" style="94" customWidth="1"/>
    <col min="6151" max="6151" width="14.5" style="94" customWidth="1"/>
    <col min="6152" max="6152" width="19" style="94" customWidth="1"/>
    <col min="6153" max="6153" width="20.33203125" style="94" bestFit="1" customWidth="1"/>
    <col min="6154" max="6154" width="19" style="94" customWidth="1"/>
    <col min="6155" max="6155" width="21.1640625" style="94" customWidth="1"/>
    <col min="6156" max="6158" width="19" style="94" customWidth="1"/>
    <col min="6159" max="6159" width="20.6640625" style="94" bestFit="1" customWidth="1"/>
    <col min="6160" max="6161" width="16.6640625" style="94" bestFit="1" customWidth="1"/>
    <col min="6162" max="6400" width="12" style="94"/>
    <col min="6401" max="6401" width="2.5" style="94" customWidth="1"/>
    <col min="6402" max="6402" width="4.33203125" style="94" customWidth="1"/>
    <col min="6403" max="6403" width="7.1640625" style="94" customWidth="1"/>
    <col min="6404" max="6404" width="12.5" style="94" customWidth="1"/>
    <col min="6405" max="6405" width="16" style="94" customWidth="1"/>
    <col min="6406" max="6406" width="24.5" style="94" customWidth="1"/>
    <col min="6407" max="6407" width="14.5" style="94" customWidth="1"/>
    <col min="6408" max="6408" width="19" style="94" customWidth="1"/>
    <col min="6409" max="6409" width="20.33203125" style="94" bestFit="1" customWidth="1"/>
    <col min="6410" max="6410" width="19" style="94" customWidth="1"/>
    <col min="6411" max="6411" width="21.1640625" style="94" customWidth="1"/>
    <col min="6412" max="6414" width="19" style="94" customWidth="1"/>
    <col min="6415" max="6415" width="20.6640625" style="94" bestFit="1" customWidth="1"/>
    <col min="6416" max="6417" width="16.6640625" style="94" bestFit="1" customWidth="1"/>
    <col min="6418" max="6656" width="12" style="94"/>
    <col min="6657" max="6657" width="2.5" style="94" customWidth="1"/>
    <col min="6658" max="6658" width="4.33203125" style="94" customWidth="1"/>
    <col min="6659" max="6659" width="7.1640625" style="94" customWidth="1"/>
    <col min="6660" max="6660" width="12.5" style="94" customWidth="1"/>
    <col min="6661" max="6661" width="16" style="94" customWidth="1"/>
    <col min="6662" max="6662" width="24.5" style="94" customWidth="1"/>
    <col min="6663" max="6663" width="14.5" style="94" customWidth="1"/>
    <col min="6664" max="6664" width="19" style="94" customWidth="1"/>
    <col min="6665" max="6665" width="20.33203125" style="94" bestFit="1" customWidth="1"/>
    <col min="6666" max="6666" width="19" style="94" customWidth="1"/>
    <col min="6667" max="6667" width="21.1640625" style="94" customWidth="1"/>
    <col min="6668" max="6670" width="19" style="94" customWidth="1"/>
    <col min="6671" max="6671" width="20.6640625" style="94" bestFit="1" customWidth="1"/>
    <col min="6672" max="6673" width="16.6640625" style="94" bestFit="1" customWidth="1"/>
    <col min="6674" max="6912" width="12" style="94"/>
    <col min="6913" max="6913" width="2.5" style="94" customWidth="1"/>
    <col min="6914" max="6914" width="4.33203125" style="94" customWidth="1"/>
    <col min="6915" max="6915" width="7.1640625" style="94" customWidth="1"/>
    <col min="6916" max="6916" width="12.5" style="94" customWidth="1"/>
    <col min="6917" max="6917" width="16" style="94" customWidth="1"/>
    <col min="6918" max="6918" width="24.5" style="94" customWidth="1"/>
    <col min="6919" max="6919" width="14.5" style="94" customWidth="1"/>
    <col min="6920" max="6920" width="19" style="94" customWidth="1"/>
    <col min="6921" max="6921" width="20.33203125" style="94" bestFit="1" customWidth="1"/>
    <col min="6922" max="6922" width="19" style="94" customWidth="1"/>
    <col min="6923" max="6923" width="21.1640625" style="94" customWidth="1"/>
    <col min="6924" max="6926" width="19" style="94" customWidth="1"/>
    <col min="6927" max="6927" width="20.6640625" style="94" bestFit="1" customWidth="1"/>
    <col min="6928" max="6929" width="16.6640625" style="94" bestFit="1" customWidth="1"/>
    <col min="6930" max="7168" width="12" style="94"/>
    <col min="7169" max="7169" width="2.5" style="94" customWidth="1"/>
    <col min="7170" max="7170" width="4.33203125" style="94" customWidth="1"/>
    <col min="7171" max="7171" width="7.1640625" style="94" customWidth="1"/>
    <col min="7172" max="7172" width="12.5" style="94" customWidth="1"/>
    <col min="7173" max="7173" width="16" style="94" customWidth="1"/>
    <col min="7174" max="7174" width="24.5" style="94" customWidth="1"/>
    <col min="7175" max="7175" width="14.5" style="94" customWidth="1"/>
    <col min="7176" max="7176" width="19" style="94" customWidth="1"/>
    <col min="7177" max="7177" width="20.33203125" style="94" bestFit="1" customWidth="1"/>
    <col min="7178" max="7178" width="19" style="94" customWidth="1"/>
    <col min="7179" max="7179" width="21.1640625" style="94" customWidth="1"/>
    <col min="7180" max="7182" width="19" style="94" customWidth="1"/>
    <col min="7183" max="7183" width="20.6640625" style="94" bestFit="1" customWidth="1"/>
    <col min="7184" max="7185" width="16.6640625" style="94" bestFit="1" customWidth="1"/>
    <col min="7186" max="7424" width="12" style="94"/>
    <col min="7425" max="7425" width="2.5" style="94" customWidth="1"/>
    <col min="7426" max="7426" width="4.33203125" style="94" customWidth="1"/>
    <col min="7427" max="7427" width="7.1640625" style="94" customWidth="1"/>
    <col min="7428" max="7428" width="12.5" style="94" customWidth="1"/>
    <col min="7429" max="7429" width="16" style="94" customWidth="1"/>
    <col min="7430" max="7430" width="24.5" style="94" customWidth="1"/>
    <col min="7431" max="7431" width="14.5" style="94" customWidth="1"/>
    <col min="7432" max="7432" width="19" style="94" customWidth="1"/>
    <col min="7433" max="7433" width="20.33203125" style="94" bestFit="1" customWidth="1"/>
    <col min="7434" max="7434" width="19" style="94" customWidth="1"/>
    <col min="7435" max="7435" width="21.1640625" style="94" customWidth="1"/>
    <col min="7436" max="7438" width="19" style="94" customWidth="1"/>
    <col min="7439" max="7439" width="20.6640625" style="94" bestFit="1" customWidth="1"/>
    <col min="7440" max="7441" width="16.6640625" style="94" bestFit="1" customWidth="1"/>
    <col min="7442" max="7680" width="12" style="94"/>
    <col min="7681" max="7681" width="2.5" style="94" customWidth="1"/>
    <col min="7682" max="7682" width="4.33203125" style="94" customWidth="1"/>
    <col min="7683" max="7683" width="7.1640625" style="94" customWidth="1"/>
    <col min="7684" max="7684" width="12.5" style="94" customWidth="1"/>
    <col min="7685" max="7685" width="16" style="94" customWidth="1"/>
    <col min="7686" max="7686" width="24.5" style="94" customWidth="1"/>
    <col min="7687" max="7687" width="14.5" style="94" customWidth="1"/>
    <col min="7688" max="7688" width="19" style="94" customWidth="1"/>
    <col min="7689" max="7689" width="20.33203125" style="94" bestFit="1" customWidth="1"/>
    <col min="7690" max="7690" width="19" style="94" customWidth="1"/>
    <col min="7691" max="7691" width="21.1640625" style="94" customWidth="1"/>
    <col min="7692" max="7694" width="19" style="94" customWidth="1"/>
    <col min="7695" max="7695" width="20.6640625" style="94" bestFit="1" customWidth="1"/>
    <col min="7696" max="7697" width="16.6640625" style="94" bestFit="1" customWidth="1"/>
    <col min="7698" max="7936" width="12" style="94"/>
    <col min="7937" max="7937" width="2.5" style="94" customWidth="1"/>
    <col min="7938" max="7938" width="4.33203125" style="94" customWidth="1"/>
    <col min="7939" max="7939" width="7.1640625" style="94" customWidth="1"/>
    <col min="7940" max="7940" width="12.5" style="94" customWidth="1"/>
    <col min="7941" max="7941" width="16" style="94" customWidth="1"/>
    <col min="7942" max="7942" width="24.5" style="94" customWidth="1"/>
    <col min="7943" max="7943" width="14.5" style="94" customWidth="1"/>
    <col min="7944" max="7944" width="19" style="94" customWidth="1"/>
    <col min="7945" max="7945" width="20.33203125" style="94" bestFit="1" customWidth="1"/>
    <col min="7946" max="7946" width="19" style="94" customWidth="1"/>
    <col min="7947" max="7947" width="21.1640625" style="94" customWidth="1"/>
    <col min="7948" max="7950" width="19" style="94" customWidth="1"/>
    <col min="7951" max="7951" width="20.6640625" style="94" bestFit="1" customWidth="1"/>
    <col min="7952" max="7953" width="16.6640625" style="94" bestFit="1" customWidth="1"/>
    <col min="7954" max="8192" width="12" style="94"/>
    <col min="8193" max="8193" width="2.5" style="94" customWidth="1"/>
    <col min="8194" max="8194" width="4.33203125" style="94" customWidth="1"/>
    <col min="8195" max="8195" width="7.1640625" style="94" customWidth="1"/>
    <col min="8196" max="8196" width="12.5" style="94" customWidth="1"/>
    <col min="8197" max="8197" width="16" style="94" customWidth="1"/>
    <col min="8198" max="8198" width="24.5" style="94" customWidth="1"/>
    <col min="8199" max="8199" width="14.5" style="94" customWidth="1"/>
    <col min="8200" max="8200" width="19" style="94" customWidth="1"/>
    <col min="8201" max="8201" width="20.33203125" style="94" bestFit="1" customWidth="1"/>
    <col min="8202" max="8202" width="19" style="94" customWidth="1"/>
    <col min="8203" max="8203" width="21.1640625" style="94" customWidth="1"/>
    <col min="8204" max="8206" width="19" style="94" customWidth="1"/>
    <col min="8207" max="8207" width="20.6640625" style="94" bestFit="1" customWidth="1"/>
    <col min="8208" max="8209" width="16.6640625" style="94" bestFit="1" customWidth="1"/>
    <col min="8210" max="8448" width="12" style="94"/>
    <col min="8449" max="8449" width="2.5" style="94" customWidth="1"/>
    <col min="8450" max="8450" width="4.33203125" style="94" customWidth="1"/>
    <col min="8451" max="8451" width="7.1640625" style="94" customWidth="1"/>
    <col min="8452" max="8452" width="12.5" style="94" customWidth="1"/>
    <col min="8453" max="8453" width="16" style="94" customWidth="1"/>
    <col min="8454" max="8454" width="24.5" style="94" customWidth="1"/>
    <col min="8455" max="8455" width="14.5" style="94" customWidth="1"/>
    <col min="8456" max="8456" width="19" style="94" customWidth="1"/>
    <col min="8457" max="8457" width="20.33203125" style="94" bestFit="1" customWidth="1"/>
    <col min="8458" max="8458" width="19" style="94" customWidth="1"/>
    <col min="8459" max="8459" width="21.1640625" style="94" customWidth="1"/>
    <col min="8460" max="8462" width="19" style="94" customWidth="1"/>
    <col min="8463" max="8463" width="20.6640625" style="94" bestFit="1" customWidth="1"/>
    <col min="8464" max="8465" width="16.6640625" style="94" bestFit="1" customWidth="1"/>
    <col min="8466" max="8704" width="12" style="94"/>
    <col min="8705" max="8705" width="2.5" style="94" customWidth="1"/>
    <col min="8706" max="8706" width="4.33203125" style="94" customWidth="1"/>
    <col min="8707" max="8707" width="7.1640625" style="94" customWidth="1"/>
    <col min="8708" max="8708" width="12.5" style="94" customWidth="1"/>
    <col min="8709" max="8709" width="16" style="94" customWidth="1"/>
    <col min="8710" max="8710" width="24.5" style="94" customWidth="1"/>
    <col min="8711" max="8711" width="14.5" style="94" customWidth="1"/>
    <col min="8712" max="8712" width="19" style="94" customWidth="1"/>
    <col min="8713" max="8713" width="20.33203125" style="94" bestFit="1" customWidth="1"/>
    <col min="8714" max="8714" width="19" style="94" customWidth="1"/>
    <col min="8715" max="8715" width="21.1640625" style="94" customWidth="1"/>
    <col min="8716" max="8718" width="19" style="94" customWidth="1"/>
    <col min="8719" max="8719" width="20.6640625" style="94" bestFit="1" customWidth="1"/>
    <col min="8720" max="8721" width="16.6640625" style="94" bestFit="1" customWidth="1"/>
    <col min="8722" max="8960" width="12" style="94"/>
    <col min="8961" max="8961" width="2.5" style="94" customWidth="1"/>
    <col min="8962" max="8962" width="4.33203125" style="94" customWidth="1"/>
    <col min="8963" max="8963" width="7.1640625" style="94" customWidth="1"/>
    <col min="8964" max="8964" width="12.5" style="94" customWidth="1"/>
    <col min="8965" max="8965" width="16" style="94" customWidth="1"/>
    <col min="8966" max="8966" width="24.5" style="94" customWidth="1"/>
    <col min="8967" max="8967" width="14.5" style="94" customWidth="1"/>
    <col min="8968" max="8968" width="19" style="94" customWidth="1"/>
    <col min="8969" max="8969" width="20.33203125" style="94" bestFit="1" customWidth="1"/>
    <col min="8970" max="8970" width="19" style="94" customWidth="1"/>
    <col min="8971" max="8971" width="21.1640625" style="94" customWidth="1"/>
    <col min="8972" max="8974" width="19" style="94" customWidth="1"/>
    <col min="8975" max="8975" width="20.6640625" style="94" bestFit="1" customWidth="1"/>
    <col min="8976" max="8977" width="16.6640625" style="94" bestFit="1" customWidth="1"/>
    <col min="8978" max="9216" width="12" style="94"/>
    <col min="9217" max="9217" width="2.5" style="94" customWidth="1"/>
    <col min="9218" max="9218" width="4.33203125" style="94" customWidth="1"/>
    <col min="9219" max="9219" width="7.1640625" style="94" customWidth="1"/>
    <col min="9220" max="9220" width="12.5" style="94" customWidth="1"/>
    <col min="9221" max="9221" width="16" style="94" customWidth="1"/>
    <col min="9222" max="9222" width="24.5" style="94" customWidth="1"/>
    <col min="9223" max="9223" width="14.5" style="94" customWidth="1"/>
    <col min="9224" max="9224" width="19" style="94" customWidth="1"/>
    <col min="9225" max="9225" width="20.33203125" style="94" bestFit="1" customWidth="1"/>
    <col min="9226" max="9226" width="19" style="94" customWidth="1"/>
    <col min="9227" max="9227" width="21.1640625" style="94" customWidth="1"/>
    <col min="9228" max="9230" width="19" style="94" customWidth="1"/>
    <col min="9231" max="9231" width="20.6640625" style="94" bestFit="1" customWidth="1"/>
    <col min="9232" max="9233" width="16.6640625" style="94" bestFit="1" customWidth="1"/>
    <col min="9234" max="9472" width="12" style="94"/>
    <col min="9473" max="9473" width="2.5" style="94" customWidth="1"/>
    <col min="9474" max="9474" width="4.33203125" style="94" customWidth="1"/>
    <col min="9475" max="9475" width="7.1640625" style="94" customWidth="1"/>
    <col min="9476" max="9476" width="12.5" style="94" customWidth="1"/>
    <col min="9477" max="9477" width="16" style="94" customWidth="1"/>
    <col min="9478" max="9478" width="24.5" style="94" customWidth="1"/>
    <col min="9479" max="9479" width="14.5" style="94" customWidth="1"/>
    <col min="9480" max="9480" width="19" style="94" customWidth="1"/>
    <col min="9481" max="9481" width="20.33203125" style="94" bestFit="1" customWidth="1"/>
    <col min="9482" max="9482" width="19" style="94" customWidth="1"/>
    <col min="9483" max="9483" width="21.1640625" style="94" customWidth="1"/>
    <col min="9484" max="9486" width="19" style="94" customWidth="1"/>
    <col min="9487" max="9487" width="20.6640625" style="94" bestFit="1" customWidth="1"/>
    <col min="9488" max="9489" width="16.6640625" style="94" bestFit="1" customWidth="1"/>
    <col min="9490" max="9728" width="12" style="94"/>
    <col min="9729" max="9729" width="2.5" style="94" customWidth="1"/>
    <col min="9730" max="9730" width="4.33203125" style="94" customWidth="1"/>
    <col min="9731" max="9731" width="7.1640625" style="94" customWidth="1"/>
    <col min="9732" max="9732" width="12.5" style="94" customWidth="1"/>
    <col min="9733" max="9733" width="16" style="94" customWidth="1"/>
    <col min="9734" max="9734" width="24.5" style="94" customWidth="1"/>
    <col min="9735" max="9735" width="14.5" style="94" customWidth="1"/>
    <col min="9736" max="9736" width="19" style="94" customWidth="1"/>
    <col min="9737" max="9737" width="20.33203125" style="94" bestFit="1" customWidth="1"/>
    <col min="9738" max="9738" width="19" style="94" customWidth="1"/>
    <col min="9739" max="9739" width="21.1640625" style="94" customWidth="1"/>
    <col min="9740" max="9742" width="19" style="94" customWidth="1"/>
    <col min="9743" max="9743" width="20.6640625" style="94" bestFit="1" customWidth="1"/>
    <col min="9744" max="9745" width="16.6640625" style="94" bestFit="1" customWidth="1"/>
    <col min="9746" max="9984" width="12" style="94"/>
    <col min="9985" max="9985" width="2.5" style="94" customWidth="1"/>
    <col min="9986" max="9986" width="4.33203125" style="94" customWidth="1"/>
    <col min="9987" max="9987" width="7.1640625" style="94" customWidth="1"/>
    <col min="9988" max="9988" width="12.5" style="94" customWidth="1"/>
    <col min="9989" max="9989" width="16" style="94" customWidth="1"/>
    <col min="9990" max="9990" width="24.5" style="94" customWidth="1"/>
    <col min="9991" max="9991" width="14.5" style="94" customWidth="1"/>
    <col min="9992" max="9992" width="19" style="94" customWidth="1"/>
    <col min="9993" max="9993" width="20.33203125" style="94" bestFit="1" customWidth="1"/>
    <col min="9994" max="9994" width="19" style="94" customWidth="1"/>
    <col min="9995" max="9995" width="21.1640625" style="94" customWidth="1"/>
    <col min="9996" max="9998" width="19" style="94" customWidth="1"/>
    <col min="9999" max="9999" width="20.6640625" style="94" bestFit="1" customWidth="1"/>
    <col min="10000" max="10001" width="16.6640625" style="94" bestFit="1" customWidth="1"/>
    <col min="10002" max="10240" width="12" style="94"/>
    <col min="10241" max="10241" width="2.5" style="94" customWidth="1"/>
    <col min="10242" max="10242" width="4.33203125" style="94" customWidth="1"/>
    <col min="10243" max="10243" width="7.1640625" style="94" customWidth="1"/>
    <col min="10244" max="10244" width="12.5" style="94" customWidth="1"/>
    <col min="10245" max="10245" width="16" style="94" customWidth="1"/>
    <col min="10246" max="10246" width="24.5" style="94" customWidth="1"/>
    <col min="10247" max="10247" width="14.5" style="94" customWidth="1"/>
    <col min="10248" max="10248" width="19" style="94" customWidth="1"/>
    <col min="10249" max="10249" width="20.33203125" style="94" bestFit="1" customWidth="1"/>
    <col min="10250" max="10250" width="19" style="94" customWidth="1"/>
    <col min="10251" max="10251" width="21.1640625" style="94" customWidth="1"/>
    <col min="10252" max="10254" width="19" style="94" customWidth="1"/>
    <col min="10255" max="10255" width="20.6640625" style="94" bestFit="1" customWidth="1"/>
    <col min="10256" max="10257" width="16.6640625" style="94" bestFit="1" customWidth="1"/>
    <col min="10258" max="10496" width="12" style="94"/>
    <col min="10497" max="10497" width="2.5" style="94" customWidth="1"/>
    <col min="10498" max="10498" width="4.33203125" style="94" customWidth="1"/>
    <col min="10499" max="10499" width="7.1640625" style="94" customWidth="1"/>
    <col min="10500" max="10500" width="12.5" style="94" customWidth="1"/>
    <col min="10501" max="10501" width="16" style="94" customWidth="1"/>
    <col min="10502" max="10502" width="24.5" style="94" customWidth="1"/>
    <col min="10503" max="10503" width="14.5" style="94" customWidth="1"/>
    <col min="10504" max="10504" width="19" style="94" customWidth="1"/>
    <col min="10505" max="10505" width="20.33203125" style="94" bestFit="1" customWidth="1"/>
    <col min="10506" max="10506" width="19" style="94" customWidth="1"/>
    <col min="10507" max="10507" width="21.1640625" style="94" customWidth="1"/>
    <col min="10508" max="10510" width="19" style="94" customWidth="1"/>
    <col min="10511" max="10511" width="20.6640625" style="94" bestFit="1" customWidth="1"/>
    <col min="10512" max="10513" width="16.6640625" style="94" bestFit="1" customWidth="1"/>
    <col min="10514" max="10752" width="12" style="94"/>
    <col min="10753" max="10753" width="2.5" style="94" customWidth="1"/>
    <col min="10754" max="10754" width="4.33203125" style="94" customWidth="1"/>
    <col min="10755" max="10755" width="7.1640625" style="94" customWidth="1"/>
    <col min="10756" max="10756" width="12.5" style="94" customWidth="1"/>
    <col min="10757" max="10757" width="16" style="94" customWidth="1"/>
    <col min="10758" max="10758" width="24.5" style="94" customWidth="1"/>
    <col min="10759" max="10759" width="14.5" style="94" customWidth="1"/>
    <col min="10760" max="10760" width="19" style="94" customWidth="1"/>
    <col min="10761" max="10761" width="20.33203125" style="94" bestFit="1" customWidth="1"/>
    <col min="10762" max="10762" width="19" style="94" customWidth="1"/>
    <col min="10763" max="10763" width="21.1640625" style="94" customWidth="1"/>
    <col min="10764" max="10766" width="19" style="94" customWidth="1"/>
    <col min="10767" max="10767" width="20.6640625" style="94" bestFit="1" customWidth="1"/>
    <col min="10768" max="10769" width="16.6640625" style="94" bestFit="1" customWidth="1"/>
    <col min="10770" max="11008" width="12" style="94"/>
    <col min="11009" max="11009" width="2.5" style="94" customWidth="1"/>
    <col min="11010" max="11010" width="4.33203125" style="94" customWidth="1"/>
    <col min="11011" max="11011" width="7.1640625" style="94" customWidth="1"/>
    <col min="11012" max="11012" width="12.5" style="94" customWidth="1"/>
    <col min="11013" max="11013" width="16" style="94" customWidth="1"/>
    <col min="11014" max="11014" width="24.5" style="94" customWidth="1"/>
    <col min="11015" max="11015" width="14.5" style="94" customWidth="1"/>
    <col min="11016" max="11016" width="19" style="94" customWidth="1"/>
    <col min="11017" max="11017" width="20.33203125" style="94" bestFit="1" customWidth="1"/>
    <col min="11018" max="11018" width="19" style="94" customWidth="1"/>
    <col min="11019" max="11019" width="21.1640625" style="94" customWidth="1"/>
    <col min="11020" max="11022" width="19" style="94" customWidth="1"/>
    <col min="11023" max="11023" width="20.6640625" style="94" bestFit="1" customWidth="1"/>
    <col min="11024" max="11025" width="16.6640625" style="94" bestFit="1" customWidth="1"/>
    <col min="11026" max="11264" width="12" style="94"/>
    <col min="11265" max="11265" width="2.5" style="94" customWidth="1"/>
    <col min="11266" max="11266" width="4.33203125" style="94" customWidth="1"/>
    <col min="11267" max="11267" width="7.1640625" style="94" customWidth="1"/>
    <col min="11268" max="11268" width="12.5" style="94" customWidth="1"/>
    <col min="11269" max="11269" width="16" style="94" customWidth="1"/>
    <col min="11270" max="11270" width="24.5" style="94" customWidth="1"/>
    <col min="11271" max="11271" width="14.5" style="94" customWidth="1"/>
    <col min="11272" max="11272" width="19" style="94" customWidth="1"/>
    <col min="11273" max="11273" width="20.33203125" style="94" bestFit="1" customWidth="1"/>
    <col min="11274" max="11274" width="19" style="94" customWidth="1"/>
    <col min="11275" max="11275" width="21.1640625" style="94" customWidth="1"/>
    <col min="11276" max="11278" width="19" style="94" customWidth="1"/>
    <col min="11279" max="11279" width="20.6640625" style="94" bestFit="1" customWidth="1"/>
    <col min="11280" max="11281" width="16.6640625" style="94" bestFit="1" customWidth="1"/>
    <col min="11282" max="11520" width="12" style="94"/>
    <col min="11521" max="11521" width="2.5" style="94" customWidth="1"/>
    <col min="11522" max="11522" width="4.33203125" style="94" customWidth="1"/>
    <col min="11523" max="11523" width="7.1640625" style="94" customWidth="1"/>
    <col min="11524" max="11524" width="12.5" style="94" customWidth="1"/>
    <col min="11525" max="11525" width="16" style="94" customWidth="1"/>
    <col min="11526" max="11526" width="24.5" style="94" customWidth="1"/>
    <col min="11527" max="11527" width="14.5" style="94" customWidth="1"/>
    <col min="11528" max="11528" width="19" style="94" customWidth="1"/>
    <col min="11529" max="11529" width="20.33203125" style="94" bestFit="1" customWidth="1"/>
    <col min="11530" max="11530" width="19" style="94" customWidth="1"/>
    <col min="11531" max="11531" width="21.1640625" style="94" customWidth="1"/>
    <col min="11532" max="11534" width="19" style="94" customWidth="1"/>
    <col min="11535" max="11535" width="20.6640625" style="94" bestFit="1" customWidth="1"/>
    <col min="11536" max="11537" width="16.6640625" style="94" bestFit="1" customWidth="1"/>
    <col min="11538" max="11776" width="12" style="94"/>
    <col min="11777" max="11777" width="2.5" style="94" customWidth="1"/>
    <col min="11778" max="11778" width="4.33203125" style="94" customWidth="1"/>
    <col min="11779" max="11779" width="7.1640625" style="94" customWidth="1"/>
    <col min="11780" max="11780" width="12.5" style="94" customWidth="1"/>
    <col min="11781" max="11781" width="16" style="94" customWidth="1"/>
    <col min="11782" max="11782" width="24.5" style="94" customWidth="1"/>
    <col min="11783" max="11783" width="14.5" style="94" customWidth="1"/>
    <col min="11784" max="11784" width="19" style="94" customWidth="1"/>
    <col min="11785" max="11785" width="20.33203125" style="94" bestFit="1" customWidth="1"/>
    <col min="11786" max="11786" width="19" style="94" customWidth="1"/>
    <col min="11787" max="11787" width="21.1640625" style="94" customWidth="1"/>
    <col min="11788" max="11790" width="19" style="94" customWidth="1"/>
    <col min="11791" max="11791" width="20.6640625" style="94" bestFit="1" customWidth="1"/>
    <col min="11792" max="11793" width="16.6640625" style="94" bestFit="1" customWidth="1"/>
    <col min="11794" max="12032" width="12" style="94"/>
    <col min="12033" max="12033" width="2.5" style="94" customWidth="1"/>
    <col min="12034" max="12034" width="4.33203125" style="94" customWidth="1"/>
    <col min="12035" max="12035" width="7.1640625" style="94" customWidth="1"/>
    <col min="12036" max="12036" width="12.5" style="94" customWidth="1"/>
    <col min="12037" max="12037" width="16" style="94" customWidth="1"/>
    <col min="12038" max="12038" width="24.5" style="94" customWidth="1"/>
    <col min="12039" max="12039" width="14.5" style="94" customWidth="1"/>
    <col min="12040" max="12040" width="19" style="94" customWidth="1"/>
    <col min="12041" max="12041" width="20.33203125" style="94" bestFit="1" customWidth="1"/>
    <col min="12042" max="12042" width="19" style="94" customWidth="1"/>
    <col min="12043" max="12043" width="21.1640625" style="94" customWidth="1"/>
    <col min="12044" max="12046" width="19" style="94" customWidth="1"/>
    <col min="12047" max="12047" width="20.6640625" style="94" bestFit="1" customWidth="1"/>
    <col min="12048" max="12049" width="16.6640625" style="94" bestFit="1" customWidth="1"/>
    <col min="12050" max="12288" width="12" style="94"/>
    <col min="12289" max="12289" width="2.5" style="94" customWidth="1"/>
    <col min="12290" max="12290" width="4.33203125" style="94" customWidth="1"/>
    <col min="12291" max="12291" width="7.1640625" style="94" customWidth="1"/>
    <col min="12292" max="12292" width="12.5" style="94" customWidth="1"/>
    <col min="12293" max="12293" width="16" style="94" customWidth="1"/>
    <col min="12294" max="12294" width="24.5" style="94" customWidth="1"/>
    <col min="12295" max="12295" width="14.5" style="94" customWidth="1"/>
    <col min="12296" max="12296" width="19" style="94" customWidth="1"/>
    <col min="12297" max="12297" width="20.33203125" style="94" bestFit="1" customWidth="1"/>
    <col min="12298" max="12298" width="19" style="94" customWidth="1"/>
    <col min="12299" max="12299" width="21.1640625" style="94" customWidth="1"/>
    <col min="12300" max="12302" width="19" style="94" customWidth="1"/>
    <col min="12303" max="12303" width="20.6640625" style="94" bestFit="1" customWidth="1"/>
    <col min="12304" max="12305" width="16.6640625" style="94" bestFit="1" customWidth="1"/>
    <col min="12306" max="12544" width="12" style="94"/>
    <col min="12545" max="12545" width="2.5" style="94" customWidth="1"/>
    <col min="12546" max="12546" width="4.33203125" style="94" customWidth="1"/>
    <col min="12547" max="12547" width="7.1640625" style="94" customWidth="1"/>
    <col min="12548" max="12548" width="12.5" style="94" customWidth="1"/>
    <col min="12549" max="12549" width="16" style="94" customWidth="1"/>
    <col min="12550" max="12550" width="24.5" style="94" customWidth="1"/>
    <col min="12551" max="12551" width="14.5" style="94" customWidth="1"/>
    <col min="12552" max="12552" width="19" style="94" customWidth="1"/>
    <col min="12553" max="12553" width="20.33203125" style="94" bestFit="1" customWidth="1"/>
    <col min="12554" max="12554" width="19" style="94" customWidth="1"/>
    <col min="12555" max="12555" width="21.1640625" style="94" customWidth="1"/>
    <col min="12556" max="12558" width="19" style="94" customWidth="1"/>
    <col min="12559" max="12559" width="20.6640625" style="94" bestFit="1" customWidth="1"/>
    <col min="12560" max="12561" width="16.6640625" style="94" bestFit="1" customWidth="1"/>
    <col min="12562" max="12800" width="12" style="94"/>
    <col min="12801" max="12801" width="2.5" style="94" customWidth="1"/>
    <col min="12802" max="12802" width="4.33203125" style="94" customWidth="1"/>
    <col min="12803" max="12803" width="7.1640625" style="94" customWidth="1"/>
    <col min="12804" max="12804" width="12.5" style="94" customWidth="1"/>
    <col min="12805" max="12805" width="16" style="94" customWidth="1"/>
    <col min="12806" max="12806" width="24.5" style="94" customWidth="1"/>
    <col min="12807" max="12807" width="14.5" style="94" customWidth="1"/>
    <col min="12808" max="12808" width="19" style="94" customWidth="1"/>
    <col min="12809" max="12809" width="20.33203125" style="94" bestFit="1" customWidth="1"/>
    <col min="12810" max="12810" width="19" style="94" customWidth="1"/>
    <col min="12811" max="12811" width="21.1640625" style="94" customWidth="1"/>
    <col min="12812" max="12814" width="19" style="94" customWidth="1"/>
    <col min="12815" max="12815" width="20.6640625" style="94" bestFit="1" customWidth="1"/>
    <col min="12816" max="12817" width="16.6640625" style="94" bestFit="1" customWidth="1"/>
    <col min="12818" max="13056" width="12" style="94"/>
    <col min="13057" max="13057" width="2.5" style="94" customWidth="1"/>
    <col min="13058" max="13058" width="4.33203125" style="94" customWidth="1"/>
    <col min="13059" max="13059" width="7.1640625" style="94" customWidth="1"/>
    <col min="13060" max="13060" width="12.5" style="94" customWidth="1"/>
    <col min="13061" max="13061" width="16" style="94" customWidth="1"/>
    <col min="13062" max="13062" width="24.5" style="94" customWidth="1"/>
    <col min="13063" max="13063" width="14.5" style="94" customWidth="1"/>
    <col min="13064" max="13064" width="19" style="94" customWidth="1"/>
    <col min="13065" max="13065" width="20.33203125" style="94" bestFit="1" customWidth="1"/>
    <col min="13066" max="13066" width="19" style="94" customWidth="1"/>
    <col min="13067" max="13067" width="21.1640625" style="94" customWidth="1"/>
    <col min="13068" max="13070" width="19" style="94" customWidth="1"/>
    <col min="13071" max="13071" width="20.6640625" style="94" bestFit="1" customWidth="1"/>
    <col min="13072" max="13073" width="16.6640625" style="94" bestFit="1" customWidth="1"/>
    <col min="13074" max="13312" width="12" style="94"/>
    <col min="13313" max="13313" width="2.5" style="94" customWidth="1"/>
    <col min="13314" max="13314" width="4.33203125" style="94" customWidth="1"/>
    <col min="13315" max="13315" width="7.1640625" style="94" customWidth="1"/>
    <col min="13316" max="13316" width="12.5" style="94" customWidth="1"/>
    <col min="13317" max="13317" width="16" style="94" customWidth="1"/>
    <col min="13318" max="13318" width="24.5" style="94" customWidth="1"/>
    <col min="13319" max="13319" width="14.5" style="94" customWidth="1"/>
    <col min="13320" max="13320" width="19" style="94" customWidth="1"/>
    <col min="13321" max="13321" width="20.33203125" style="94" bestFit="1" customWidth="1"/>
    <col min="13322" max="13322" width="19" style="94" customWidth="1"/>
    <col min="13323" max="13323" width="21.1640625" style="94" customWidth="1"/>
    <col min="13324" max="13326" width="19" style="94" customWidth="1"/>
    <col min="13327" max="13327" width="20.6640625" style="94" bestFit="1" customWidth="1"/>
    <col min="13328" max="13329" width="16.6640625" style="94" bestFit="1" customWidth="1"/>
    <col min="13330" max="13568" width="12" style="94"/>
    <col min="13569" max="13569" width="2.5" style="94" customWidth="1"/>
    <col min="13570" max="13570" width="4.33203125" style="94" customWidth="1"/>
    <col min="13571" max="13571" width="7.1640625" style="94" customWidth="1"/>
    <col min="13572" max="13572" width="12.5" style="94" customWidth="1"/>
    <col min="13573" max="13573" width="16" style="94" customWidth="1"/>
    <col min="13574" max="13574" width="24.5" style="94" customWidth="1"/>
    <col min="13575" max="13575" width="14.5" style="94" customWidth="1"/>
    <col min="13576" max="13576" width="19" style="94" customWidth="1"/>
    <col min="13577" max="13577" width="20.33203125" style="94" bestFit="1" customWidth="1"/>
    <col min="13578" max="13578" width="19" style="94" customWidth="1"/>
    <col min="13579" max="13579" width="21.1640625" style="94" customWidth="1"/>
    <col min="13580" max="13582" width="19" style="94" customWidth="1"/>
    <col min="13583" max="13583" width="20.6640625" style="94" bestFit="1" customWidth="1"/>
    <col min="13584" max="13585" width="16.6640625" style="94" bestFit="1" customWidth="1"/>
    <col min="13586" max="13824" width="12" style="94"/>
    <col min="13825" max="13825" width="2.5" style="94" customWidth="1"/>
    <col min="13826" max="13826" width="4.33203125" style="94" customWidth="1"/>
    <col min="13827" max="13827" width="7.1640625" style="94" customWidth="1"/>
    <col min="13828" max="13828" width="12.5" style="94" customWidth="1"/>
    <col min="13829" max="13829" width="16" style="94" customWidth="1"/>
    <col min="13830" max="13830" width="24.5" style="94" customWidth="1"/>
    <col min="13831" max="13831" width="14.5" style="94" customWidth="1"/>
    <col min="13832" max="13832" width="19" style="94" customWidth="1"/>
    <col min="13833" max="13833" width="20.33203125" style="94" bestFit="1" customWidth="1"/>
    <col min="13834" max="13834" width="19" style="94" customWidth="1"/>
    <col min="13835" max="13835" width="21.1640625" style="94" customWidth="1"/>
    <col min="13836" max="13838" width="19" style="94" customWidth="1"/>
    <col min="13839" max="13839" width="20.6640625" style="94" bestFit="1" customWidth="1"/>
    <col min="13840" max="13841" width="16.6640625" style="94" bestFit="1" customWidth="1"/>
    <col min="13842" max="14080" width="12" style="94"/>
    <col min="14081" max="14081" width="2.5" style="94" customWidth="1"/>
    <col min="14082" max="14082" width="4.33203125" style="94" customWidth="1"/>
    <col min="14083" max="14083" width="7.1640625" style="94" customWidth="1"/>
    <col min="14084" max="14084" width="12.5" style="94" customWidth="1"/>
    <col min="14085" max="14085" width="16" style="94" customWidth="1"/>
    <col min="14086" max="14086" width="24.5" style="94" customWidth="1"/>
    <col min="14087" max="14087" width="14.5" style="94" customWidth="1"/>
    <col min="14088" max="14088" width="19" style="94" customWidth="1"/>
    <col min="14089" max="14089" width="20.33203125" style="94" bestFit="1" customWidth="1"/>
    <col min="14090" max="14090" width="19" style="94" customWidth="1"/>
    <col min="14091" max="14091" width="21.1640625" style="94" customWidth="1"/>
    <col min="14092" max="14094" width="19" style="94" customWidth="1"/>
    <col min="14095" max="14095" width="20.6640625" style="94" bestFit="1" customWidth="1"/>
    <col min="14096" max="14097" width="16.6640625" style="94" bestFit="1" customWidth="1"/>
    <col min="14098" max="14336" width="12" style="94"/>
    <col min="14337" max="14337" width="2.5" style="94" customWidth="1"/>
    <col min="14338" max="14338" width="4.33203125" style="94" customWidth="1"/>
    <col min="14339" max="14339" width="7.1640625" style="94" customWidth="1"/>
    <col min="14340" max="14340" width="12.5" style="94" customWidth="1"/>
    <col min="14341" max="14341" width="16" style="94" customWidth="1"/>
    <col min="14342" max="14342" width="24.5" style="94" customWidth="1"/>
    <col min="14343" max="14343" width="14.5" style="94" customWidth="1"/>
    <col min="14344" max="14344" width="19" style="94" customWidth="1"/>
    <col min="14345" max="14345" width="20.33203125" style="94" bestFit="1" customWidth="1"/>
    <col min="14346" max="14346" width="19" style="94" customWidth="1"/>
    <col min="14347" max="14347" width="21.1640625" style="94" customWidth="1"/>
    <col min="14348" max="14350" width="19" style="94" customWidth="1"/>
    <col min="14351" max="14351" width="20.6640625" style="94" bestFit="1" customWidth="1"/>
    <col min="14352" max="14353" width="16.6640625" style="94" bestFit="1" customWidth="1"/>
    <col min="14354" max="14592" width="12" style="94"/>
    <col min="14593" max="14593" width="2.5" style="94" customWidth="1"/>
    <col min="14594" max="14594" width="4.33203125" style="94" customWidth="1"/>
    <col min="14595" max="14595" width="7.1640625" style="94" customWidth="1"/>
    <col min="14596" max="14596" width="12.5" style="94" customWidth="1"/>
    <col min="14597" max="14597" width="16" style="94" customWidth="1"/>
    <col min="14598" max="14598" width="24.5" style="94" customWidth="1"/>
    <col min="14599" max="14599" width="14.5" style="94" customWidth="1"/>
    <col min="14600" max="14600" width="19" style="94" customWidth="1"/>
    <col min="14601" max="14601" width="20.33203125" style="94" bestFit="1" customWidth="1"/>
    <col min="14602" max="14602" width="19" style="94" customWidth="1"/>
    <col min="14603" max="14603" width="21.1640625" style="94" customWidth="1"/>
    <col min="14604" max="14606" width="19" style="94" customWidth="1"/>
    <col min="14607" max="14607" width="20.6640625" style="94" bestFit="1" customWidth="1"/>
    <col min="14608" max="14609" width="16.6640625" style="94" bestFit="1" customWidth="1"/>
    <col min="14610" max="14848" width="12" style="94"/>
    <col min="14849" max="14849" width="2.5" style="94" customWidth="1"/>
    <col min="14850" max="14850" width="4.33203125" style="94" customWidth="1"/>
    <col min="14851" max="14851" width="7.1640625" style="94" customWidth="1"/>
    <col min="14852" max="14852" width="12.5" style="94" customWidth="1"/>
    <col min="14853" max="14853" width="16" style="94" customWidth="1"/>
    <col min="14854" max="14854" width="24.5" style="94" customWidth="1"/>
    <col min="14855" max="14855" width="14.5" style="94" customWidth="1"/>
    <col min="14856" max="14856" width="19" style="94" customWidth="1"/>
    <col min="14857" max="14857" width="20.33203125" style="94" bestFit="1" customWidth="1"/>
    <col min="14858" max="14858" width="19" style="94" customWidth="1"/>
    <col min="14859" max="14859" width="21.1640625" style="94" customWidth="1"/>
    <col min="14860" max="14862" width="19" style="94" customWidth="1"/>
    <col min="14863" max="14863" width="20.6640625" style="94" bestFit="1" customWidth="1"/>
    <col min="14864" max="14865" width="16.6640625" style="94" bestFit="1" customWidth="1"/>
    <col min="14866" max="15104" width="12" style="94"/>
    <col min="15105" max="15105" width="2.5" style="94" customWidth="1"/>
    <col min="15106" max="15106" width="4.33203125" style="94" customWidth="1"/>
    <col min="15107" max="15107" width="7.1640625" style="94" customWidth="1"/>
    <col min="15108" max="15108" width="12.5" style="94" customWidth="1"/>
    <col min="15109" max="15109" width="16" style="94" customWidth="1"/>
    <col min="15110" max="15110" width="24.5" style="94" customWidth="1"/>
    <col min="15111" max="15111" width="14.5" style="94" customWidth="1"/>
    <col min="15112" max="15112" width="19" style="94" customWidth="1"/>
    <col min="15113" max="15113" width="20.33203125" style="94" bestFit="1" customWidth="1"/>
    <col min="15114" max="15114" width="19" style="94" customWidth="1"/>
    <col min="15115" max="15115" width="21.1640625" style="94" customWidth="1"/>
    <col min="15116" max="15118" width="19" style="94" customWidth="1"/>
    <col min="15119" max="15119" width="20.6640625" style="94" bestFit="1" customWidth="1"/>
    <col min="15120" max="15121" width="16.6640625" style="94" bestFit="1" customWidth="1"/>
    <col min="15122" max="15360" width="12" style="94"/>
    <col min="15361" max="15361" width="2.5" style="94" customWidth="1"/>
    <col min="15362" max="15362" width="4.33203125" style="94" customWidth="1"/>
    <col min="15363" max="15363" width="7.1640625" style="94" customWidth="1"/>
    <col min="15364" max="15364" width="12.5" style="94" customWidth="1"/>
    <col min="15365" max="15365" width="16" style="94" customWidth="1"/>
    <col min="15366" max="15366" width="24.5" style="94" customWidth="1"/>
    <col min="15367" max="15367" width="14.5" style="94" customWidth="1"/>
    <col min="15368" max="15368" width="19" style="94" customWidth="1"/>
    <col min="15369" max="15369" width="20.33203125" style="94" bestFit="1" customWidth="1"/>
    <col min="15370" max="15370" width="19" style="94" customWidth="1"/>
    <col min="15371" max="15371" width="21.1640625" style="94" customWidth="1"/>
    <col min="15372" max="15374" width="19" style="94" customWidth="1"/>
    <col min="15375" max="15375" width="20.6640625" style="94" bestFit="1" customWidth="1"/>
    <col min="15376" max="15377" width="16.6640625" style="94" bestFit="1" customWidth="1"/>
    <col min="15378" max="15616" width="12" style="94"/>
    <col min="15617" max="15617" width="2.5" style="94" customWidth="1"/>
    <col min="15618" max="15618" width="4.33203125" style="94" customWidth="1"/>
    <col min="15619" max="15619" width="7.1640625" style="94" customWidth="1"/>
    <col min="15620" max="15620" width="12.5" style="94" customWidth="1"/>
    <col min="15621" max="15621" width="16" style="94" customWidth="1"/>
    <col min="15622" max="15622" width="24.5" style="94" customWidth="1"/>
    <col min="15623" max="15623" width="14.5" style="94" customWidth="1"/>
    <col min="15624" max="15624" width="19" style="94" customWidth="1"/>
    <col min="15625" max="15625" width="20.33203125" style="94" bestFit="1" customWidth="1"/>
    <col min="15626" max="15626" width="19" style="94" customWidth="1"/>
    <col min="15627" max="15627" width="21.1640625" style="94" customWidth="1"/>
    <col min="15628" max="15630" width="19" style="94" customWidth="1"/>
    <col min="15631" max="15631" width="20.6640625" style="94" bestFit="1" customWidth="1"/>
    <col min="15632" max="15633" width="16.6640625" style="94" bestFit="1" customWidth="1"/>
    <col min="15634" max="15872" width="12" style="94"/>
    <col min="15873" max="15873" width="2.5" style="94" customWidth="1"/>
    <col min="15874" max="15874" width="4.33203125" style="94" customWidth="1"/>
    <col min="15875" max="15875" width="7.1640625" style="94" customWidth="1"/>
    <col min="15876" max="15876" width="12.5" style="94" customWidth="1"/>
    <col min="15877" max="15877" width="16" style="94" customWidth="1"/>
    <col min="15878" max="15878" width="24.5" style="94" customWidth="1"/>
    <col min="15879" max="15879" width="14.5" style="94" customWidth="1"/>
    <col min="15880" max="15880" width="19" style="94" customWidth="1"/>
    <col min="15881" max="15881" width="20.33203125" style="94" bestFit="1" customWidth="1"/>
    <col min="15882" max="15882" width="19" style="94" customWidth="1"/>
    <col min="15883" max="15883" width="21.1640625" style="94" customWidth="1"/>
    <col min="15884" max="15886" width="19" style="94" customWidth="1"/>
    <col min="15887" max="15887" width="20.6640625" style="94" bestFit="1" customWidth="1"/>
    <col min="15888" max="15889" width="16.6640625" style="94" bestFit="1" customWidth="1"/>
    <col min="15890" max="16128" width="12" style="94"/>
    <col min="16129" max="16129" width="2.5" style="94" customWidth="1"/>
    <col min="16130" max="16130" width="4.33203125" style="94" customWidth="1"/>
    <col min="16131" max="16131" width="7.1640625" style="94" customWidth="1"/>
    <col min="16132" max="16132" width="12.5" style="94" customWidth="1"/>
    <col min="16133" max="16133" width="16" style="94" customWidth="1"/>
    <col min="16134" max="16134" width="24.5" style="94" customWidth="1"/>
    <col min="16135" max="16135" width="14.5" style="94" customWidth="1"/>
    <col min="16136" max="16136" width="19" style="94" customWidth="1"/>
    <col min="16137" max="16137" width="20.33203125" style="94" bestFit="1" customWidth="1"/>
    <col min="16138" max="16138" width="19" style="94" customWidth="1"/>
    <col min="16139" max="16139" width="21.1640625" style="94" customWidth="1"/>
    <col min="16140" max="16142" width="19" style="94" customWidth="1"/>
    <col min="16143" max="16143" width="20.6640625" style="94" bestFit="1" customWidth="1"/>
    <col min="16144" max="16145" width="16.6640625" style="94" bestFit="1" customWidth="1"/>
    <col min="16146" max="16384" width="12" style="94"/>
  </cols>
  <sheetData>
    <row r="1" spans="1:20" x14ac:dyDescent="0.2">
      <c r="B1" s="93"/>
      <c r="C1" s="93"/>
      <c r="D1" s="93"/>
      <c r="E1" s="93"/>
      <c r="F1" s="93"/>
      <c r="G1" s="93"/>
      <c r="H1" s="93"/>
      <c r="I1" s="93"/>
      <c r="J1" s="93"/>
      <c r="K1" s="93"/>
      <c r="L1" s="93"/>
      <c r="M1" s="93"/>
      <c r="N1" s="93"/>
      <c r="O1" s="93"/>
      <c r="P1" s="93"/>
      <c r="Q1" s="93"/>
    </row>
    <row r="2" spans="1:20" x14ac:dyDescent="0.2">
      <c r="B2" s="93" t="s">
        <v>1</v>
      </c>
      <c r="C2" s="93"/>
      <c r="D2" s="93"/>
      <c r="E2" s="93"/>
      <c r="F2" s="93"/>
      <c r="G2" s="93"/>
      <c r="H2" s="93"/>
      <c r="I2" s="93"/>
      <c r="J2" s="93"/>
      <c r="K2" s="93"/>
      <c r="L2" s="93"/>
      <c r="M2" s="93"/>
      <c r="N2" s="93"/>
      <c r="O2" s="93"/>
      <c r="P2" s="93"/>
      <c r="Q2" s="93"/>
    </row>
    <row r="3" spans="1:20" x14ac:dyDescent="0.2">
      <c r="B3" s="93" t="s">
        <v>57</v>
      </c>
      <c r="C3" s="93"/>
      <c r="D3" s="93"/>
      <c r="E3" s="93"/>
      <c r="F3" s="93"/>
      <c r="G3" s="93"/>
      <c r="H3" s="93"/>
      <c r="I3" s="93"/>
      <c r="J3" s="93"/>
      <c r="K3" s="93"/>
      <c r="L3" s="93"/>
      <c r="M3" s="93"/>
      <c r="N3" s="93"/>
      <c r="O3" s="93"/>
      <c r="P3" s="93"/>
      <c r="Q3" s="93"/>
    </row>
    <row r="4" spans="1:20" s="92" customFormat="1" ht="8.25" customHeight="1" x14ac:dyDescent="0.2">
      <c r="B4" s="95"/>
      <c r="C4" s="95"/>
      <c r="D4" s="95"/>
      <c r="E4" s="95"/>
      <c r="F4" s="95"/>
      <c r="G4" s="95"/>
      <c r="H4" s="95"/>
      <c r="I4" s="95"/>
      <c r="J4" s="95"/>
      <c r="K4" s="95"/>
      <c r="L4" s="95"/>
      <c r="M4" s="95"/>
      <c r="N4" s="95"/>
      <c r="O4" s="95"/>
      <c r="P4" s="96"/>
      <c r="Q4" s="96"/>
    </row>
    <row r="5" spans="1:20" s="92" customFormat="1" ht="24" customHeight="1" x14ac:dyDescent="0.2">
      <c r="B5" s="96"/>
      <c r="C5" s="96"/>
      <c r="D5" s="97" t="s">
        <v>58</v>
      </c>
      <c r="E5" s="98" t="s">
        <v>59</v>
      </c>
      <c r="F5" s="98"/>
      <c r="G5" s="98"/>
      <c r="H5" s="98"/>
      <c r="I5" s="98"/>
      <c r="J5" s="98"/>
      <c r="K5" s="98"/>
      <c r="L5" s="98"/>
      <c r="M5" s="98"/>
      <c r="N5" s="98"/>
      <c r="O5" s="99"/>
      <c r="P5" s="96"/>
      <c r="Q5" s="96"/>
    </row>
    <row r="6" spans="1:20" s="92" customFormat="1" ht="8.25" customHeight="1" x14ac:dyDescent="0.2">
      <c r="B6" s="95"/>
      <c r="C6" s="95"/>
      <c r="D6" s="95"/>
      <c r="E6" s="95"/>
      <c r="F6" s="95"/>
      <c r="G6" s="95"/>
      <c r="H6" s="95"/>
      <c r="I6" s="95"/>
      <c r="J6" s="95"/>
      <c r="K6" s="95"/>
      <c r="L6" s="95"/>
      <c r="M6" s="95"/>
      <c r="N6" s="95"/>
      <c r="O6" s="95"/>
      <c r="P6" s="96"/>
      <c r="Q6" s="96"/>
    </row>
    <row r="7" spans="1:20" ht="15" customHeight="1" x14ac:dyDescent="0.2">
      <c r="B7" s="100" t="s">
        <v>60</v>
      </c>
      <c r="C7" s="101"/>
      <c r="D7" s="102"/>
      <c r="E7" s="103" t="s">
        <v>61</v>
      </c>
      <c r="F7" s="104"/>
      <c r="G7" s="103" t="s">
        <v>62</v>
      </c>
      <c r="H7" s="105" t="s">
        <v>63</v>
      </c>
      <c r="I7" s="106"/>
      <c r="J7" s="106"/>
      <c r="K7" s="106"/>
      <c r="L7" s="106"/>
      <c r="M7" s="106"/>
      <c r="N7" s="107"/>
      <c r="O7" s="108" t="s">
        <v>64</v>
      </c>
      <c r="P7" s="109" t="s">
        <v>65</v>
      </c>
      <c r="Q7" s="110"/>
    </row>
    <row r="8" spans="1:20" ht="25.5" x14ac:dyDescent="0.2">
      <c r="B8" s="111"/>
      <c r="C8" s="112"/>
      <c r="D8" s="113"/>
      <c r="E8" s="114"/>
      <c r="F8" s="115" t="s">
        <v>66</v>
      </c>
      <c r="G8" s="114"/>
      <c r="H8" s="116" t="s">
        <v>67</v>
      </c>
      <c r="I8" s="116" t="s">
        <v>68</v>
      </c>
      <c r="J8" s="116" t="s">
        <v>69</v>
      </c>
      <c r="K8" s="116" t="s">
        <v>70</v>
      </c>
      <c r="L8" s="116" t="s">
        <v>71</v>
      </c>
      <c r="M8" s="116" t="s">
        <v>72</v>
      </c>
      <c r="N8" s="116" t="s">
        <v>73</v>
      </c>
      <c r="O8" s="108"/>
      <c r="P8" s="117" t="s">
        <v>74</v>
      </c>
      <c r="Q8" s="117" t="s">
        <v>75</v>
      </c>
    </row>
    <row r="9" spans="1:20" ht="15.75" customHeight="1" x14ac:dyDescent="0.2">
      <c r="B9" s="118"/>
      <c r="C9" s="119"/>
      <c r="D9" s="120"/>
      <c r="E9" s="121"/>
      <c r="F9" s="122"/>
      <c r="G9" s="121"/>
      <c r="H9" s="116">
        <v>1</v>
      </c>
      <c r="I9" s="116">
        <v>2</v>
      </c>
      <c r="J9" s="116" t="s">
        <v>76</v>
      </c>
      <c r="K9" s="116">
        <v>4</v>
      </c>
      <c r="L9" s="116">
        <v>5</v>
      </c>
      <c r="M9" s="116">
        <v>6</v>
      </c>
      <c r="N9" s="116">
        <v>7</v>
      </c>
      <c r="O9" s="116" t="s">
        <v>77</v>
      </c>
      <c r="P9" s="123" t="s">
        <v>78</v>
      </c>
      <c r="Q9" s="123" t="s">
        <v>79</v>
      </c>
    </row>
    <row r="10" spans="1:20" s="94" customFormat="1" ht="118.15" customHeight="1" x14ac:dyDescent="0.2">
      <c r="B10" s="124" t="s">
        <v>36</v>
      </c>
      <c r="C10" s="124" t="s">
        <v>36</v>
      </c>
      <c r="D10" s="124" t="s">
        <v>36</v>
      </c>
      <c r="E10" s="125" t="s">
        <v>80</v>
      </c>
      <c r="F10" s="125" t="s">
        <v>81</v>
      </c>
      <c r="G10" s="126">
        <v>3041</v>
      </c>
      <c r="H10" s="127">
        <v>407593296</v>
      </c>
      <c r="I10" s="127">
        <v>3351719</v>
      </c>
      <c r="J10" s="127">
        <v>410945015</v>
      </c>
      <c r="K10" s="127">
        <v>73535411.450000003</v>
      </c>
      <c r="L10" s="127">
        <v>43215.34</v>
      </c>
      <c r="M10" s="127">
        <v>288027484.36000001</v>
      </c>
      <c r="N10" s="127">
        <v>214448857.56999999</v>
      </c>
      <c r="O10" s="127">
        <f>+J10-L10</f>
        <v>410901799.66000003</v>
      </c>
      <c r="P10" s="128">
        <f>+L10/H10</f>
        <v>1.0602563983289853E-4</v>
      </c>
      <c r="Q10" s="128">
        <f>+L10/J10</f>
        <v>1.0516088143811648E-4</v>
      </c>
      <c r="R10" s="129"/>
      <c r="S10" s="129"/>
      <c r="T10" s="129"/>
    </row>
    <row r="11" spans="1:20" s="94" customFormat="1" ht="129" customHeight="1" x14ac:dyDescent="0.2">
      <c r="B11" s="124" t="s">
        <v>36</v>
      </c>
      <c r="C11" s="124" t="s">
        <v>36</v>
      </c>
      <c r="D11" s="124" t="s">
        <v>36</v>
      </c>
      <c r="E11" s="125" t="s">
        <v>80</v>
      </c>
      <c r="F11" s="125" t="s">
        <v>82</v>
      </c>
      <c r="G11" s="126">
        <v>3041</v>
      </c>
      <c r="H11" s="127">
        <v>4410000</v>
      </c>
      <c r="I11" s="127">
        <v>-1323294</v>
      </c>
      <c r="J11" s="127">
        <f>+H11+I11</f>
        <v>3086706</v>
      </c>
      <c r="K11" s="127">
        <v>1.1000000000000001</v>
      </c>
      <c r="L11" s="127">
        <v>0</v>
      </c>
      <c r="M11" s="127">
        <v>2349341.44</v>
      </c>
      <c r="N11" s="127">
        <v>2349340.34</v>
      </c>
      <c r="O11" s="127">
        <f>+J11-L11</f>
        <v>3086706</v>
      </c>
      <c r="P11" s="128">
        <f>+L11/H11</f>
        <v>0</v>
      </c>
      <c r="Q11" s="128">
        <f>+L11/J11</f>
        <v>0</v>
      </c>
      <c r="R11" s="129"/>
    </row>
    <row r="12" spans="1:20" s="94" customFormat="1" ht="108.75" customHeight="1" x14ac:dyDescent="0.2">
      <c r="B12" s="124" t="s">
        <v>83</v>
      </c>
      <c r="C12" s="124"/>
      <c r="D12" s="124"/>
      <c r="E12" s="125" t="s">
        <v>84</v>
      </c>
      <c r="F12" s="125" t="s">
        <v>85</v>
      </c>
      <c r="G12" s="126">
        <v>3041</v>
      </c>
      <c r="H12" s="127">
        <v>9002261.8000000007</v>
      </c>
      <c r="I12" s="127">
        <f>14518688.08-520949.88+6908631.53</f>
        <v>20906369.73</v>
      </c>
      <c r="J12" s="127">
        <f>+H12+I12</f>
        <v>29908631.530000001</v>
      </c>
      <c r="K12" s="127">
        <v>15051.4</v>
      </c>
      <c r="L12" s="130">
        <v>0</v>
      </c>
      <c r="M12" s="127">
        <v>21254037.75</v>
      </c>
      <c r="N12" s="127">
        <v>21238986.350000001</v>
      </c>
      <c r="O12" s="127">
        <f>+J12-L12</f>
        <v>29908631.530000001</v>
      </c>
      <c r="P12" s="128">
        <f>+L12/H12</f>
        <v>0</v>
      </c>
      <c r="Q12" s="128">
        <f>+L12/J12</f>
        <v>0</v>
      </c>
    </row>
    <row r="13" spans="1:20" s="136" customFormat="1" ht="25.9" customHeight="1" x14ac:dyDescent="0.25">
      <c r="A13" s="131"/>
      <c r="B13" s="132" t="s">
        <v>86</v>
      </c>
      <c r="C13" s="132"/>
      <c r="D13" s="132"/>
      <c r="E13" s="132"/>
      <c r="F13" s="132"/>
      <c r="G13" s="133"/>
      <c r="H13" s="134">
        <f>SUM(H10:H12)</f>
        <v>421005557.80000001</v>
      </c>
      <c r="I13" s="134">
        <f>SUM(I10:I12)</f>
        <v>22934794.73</v>
      </c>
      <c r="J13" s="134">
        <f>+H13+I13</f>
        <v>443940352.53000003</v>
      </c>
      <c r="K13" s="134">
        <f>SUM(K10:K12)</f>
        <v>73550463.950000003</v>
      </c>
      <c r="L13" s="134">
        <f>SUM(L10:L12)</f>
        <v>43215.34</v>
      </c>
      <c r="M13" s="134">
        <f>SUM(M10:M12)</f>
        <v>311630863.55000001</v>
      </c>
      <c r="N13" s="134">
        <f>SUM(N10:N12)</f>
        <v>238037184.25999999</v>
      </c>
      <c r="O13" s="134">
        <f>SUM(O10:O12)</f>
        <v>443897137.19000006</v>
      </c>
      <c r="P13" s="135"/>
      <c r="Q13" s="135"/>
    </row>
    <row r="14" spans="1:20" ht="25.9" customHeight="1" x14ac:dyDescent="0.2">
      <c r="B14" s="92" t="s">
        <v>87</v>
      </c>
      <c r="C14" s="92"/>
      <c r="D14" s="92"/>
      <c r="E14" s="92"/>
      <c r="F14" s="92"/>
      <c r="G14" s="92"/>
      <c r="H14" s="137"/>
      <c r="I14" s="137"/>
      <c r="J14" s="137"/>
      <c r="K14" s="137"/>
      <c r="L14" s="137"/>
      <c r="M14" s="137"/>
      <c r="N14" s="137"/>
      <c r="O14" s="137"/>
      <c r="P14" s="96"/>
      <c r="Q14" s="138"/>
    </row>
    <row r="15" spans="1:20" ht="25.9" customHeight="1" x14ac:dyDescent="0.2">
      <c r="B15" s="92"/>
      <c r="C15" s="92"/>
      <c r="D15" s="92"/>
      <c r="E15" s="92"/>
      <c r="F15" s="92"/>
      <c r="G15" s="92"/>
      <c r="H15" s="137"/>
      <c r="I15" s="137"/>
      <c r="J15" s="137"/>
      <c r="K15" s="137"/>
      <c r="L15" s="137"/>
      <c r="M15" s="137"/>
      <c r="N15" s="137"/>
      <c r="O15" s="137"/>
      <c r="P15" s="96"/>
      <c r="Q15" s="138"/>
    </row>
    <row r="16" spans="1:20" ht="25.9" customHeight="1" x14ac:dyDescent="0.2">
      <c r="G16" s="92"/>
      <c r="H16" s="92"/>
      <c r="I16" s="92"/>
      <c r="J16" s="92"/>
      <c r="K16" s="92"/>
      <c r="L16" s="92"/>
      <c r="M16" s="92"/>
      <c r="N16" s="92"/>
      <c r="O16" s="92"/>
      <c r="P16" s="96"/>
      <c r="Q16" s="138"/>
    </row>
    <row r="17" spans="4:17" x14ac:dyDescent="0.2">
      <c r="P17" s="96"/>
      <c r="Q17" s="138"/>
    </row>
    <row r="18" spans="4:17" x14ac:dyDescent="0.2">
      <c r="H18" s="139"/>
      <c r="I18" s="139"/>
      <c r="J18" s="139"/>
      <c r="K18" s="139"/>
      <c r="L18" s="139"/>
      <c r="M18" s="139"/>
      <c r="N18" s="139"/>
      <c r="O18" s="139"/>
      <c r="P18" s="96"/>
      <c r="Q18" s="138"/>
    </row>
    <row r="19" spans="4:17" x14ac:dyDescent="0.2">
      <c r="D19" s="140" t="s">
        <v>88</v>
      </c>
      <c r="E19" s="140"/>
      <c r="F19" s="140"/>
      <c r="P19" s="96"/>
      <c r="Q19" s="138"/>
    </row>
    <row r="20" spans="4:17" x14ac:dyDescent="0.2">
      <c r="D20" s="141" t="s">
        <v>53</v>
      </c>
      <c r="E20" s="141"/>
      <c r="F20" s="141"/>
      <c r="L20" s="142" t="s">
        <v>89</v>
      </c>
      <c r="M20" s="142"/>
      <c r="N20" s="142"/>
      <c r="O20" s="142"/>
      <c r="P20" s="96"/>
      <c r="Q20" s="138"/>
    </row>
    <row r="21" spans="4:17" x14ac:dyDescent="0.2">
      <c r="D21" s="140" t="s">
        <v>55</v>
      </c>
      <c r="E21" s="140"/>
      <c r="F21" s="140"/>
      <c r="L21" s="140" t="s">
        <v>56</v>
      </c>
      <c r="M21" s="140"/>
      <c r="N21" s="140"/>
      <c r="O21" s="140"/>
      <c r="P21" s="96"/>
      <c r="Q21" s="138"/>
    </row>
  </sheetData>
  <mergeCells count="21">
    <mergeCell ref="D19:F19"/>
    <mergeCell ref="D20:F20"/>
    <mergeCell ref="L20:O20"/>
    <mergeCell ref="D21:F21"/>
    <mergeCell ref="L21:O21"/>
    <mergeCell ref="B10:D10"/>
    <mergeCell ref="B11:D11"/>
    <mergeCell ref="B12:D12"/>
    <mergeCell ref="B13:D13"/>
    <mergeCell ref="E13:F13"/>
    <mergeCell ref="P13:Q13"/>
    <mergeCell ref="B1:Q1"/>
    <mergeCell ref="B2:Q2"/>
    <mergeCell ref="B3:Q3"/>
    <mergeCell ref="E5:N5"/>
    <mergeCell ref="B7:D9"/>
    <mergeCell ref="E7:E9"/>
    <mergeCell ref="G7:G9"/>
    <mergeCell ref="H7:N7"/>
    <mergeCell ref="O7:O8"/>
    <mergeCell ref="P7:Q7"/>
  </mergeCells>
  <dataValidations count="1">
    <dataValidation allowBlank="1" showInputMessage="1" showErrorMessage="1" prompt="Valor absoluto y/o relativo que registren los indicadores con relación a su meta anual correspondiente al programa, proyecto o actividad que se trate. (DOF 9-dic-09)"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F643107A-8B32-430F-9878-FACE09EFA5D4}"/>
  </dataValidations>
  <pageMargins left="0.31496062992125984" right="0.70866141732283472" top="0.6692913385826772" bottom="0.23622047244094491" header="0.31496062992125984" footer="3.937007874015748E-2"/>
  <pageSetup scale="6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A4D5-ABAF-4E5A-A175-8314E27DF653}">
  <sheetPr>
    <tabColor rgb="FFFF0000"/>
  </sheetPr>
  <dimension ref="A1:P47"/>
  <sheetViews>
    <sheetView showGridLines="0" zoomScale="70" zoomScaleNormal="70" workbookViewId="0">
      <selection activeCell="P24" sqref="P24"/>
    </sheetView>
  </sheetViews>
  <sheetFormatPr baseColWidth="10" defaultRowHeight="12.75" x14ac:dyDescent="0.2"/>
  <cols>
    <col min="1" max="1" width="12" style="138"/>
    <col min="2" max="2" width="16" style="138" customWidth="1"/>
    <col min="3" max="3" width="31.6640625" style="138" customWidth="1"/>
    <col min="4" max="4" width="34.1640625" style="138" customWidth="1"/>
    <col min="5" max="5" width="12" style="138"/>
    <col min="6" max="6" width="22.83203125" style="143" bestFit="1" customWidth="1"/>
    <col min="7" max="7" width="20.6640625" style="143" customWidth="1"/>
    <col min="8" max="8" width="17" style="143" bestFit="1" customWidth="1"/>
    <col min="9" max="9" width="17.83203125" style="138" customWidth="1"/>
    <col min="10" max="10" width="16.83203125" style="138" customWidth="1"/>
    <col min="11" max="11" width="20.83203125" style="144" customWidth="1"/>
    <col min="12" max="15" width="18.83203125" style="138" customWidth="1"/>
    <col min="16" max="16" width="2" style="138" customWidth="1"/>
    <col min="17" max="257" width="12" style="138"/>
    <col min="258" max="258" width="16" style="138" customWidth="1"/>
    <col min="259" max="259" width="31.6640625" style="138" customWidth="1"/>
    <col min="260" max="260" width="34.1640625" style="138" customWidth="1"/>
    <col min="261" max="261" width="12" style="138"/>
    <col min="262" max="262" width="22.83203125" style="138" bestFit="1" customWidth="1"/>
    <col min="263" max="263" width="20.6640625" style="138" customWidth="1"/>
    <col min="264" max="264" width="17" style="138" bestFit="1" customWidth="1"/>
    <col min="265" max="265" width="17.83203125" style="138" customWidth="1"/>
    <col min="266" max="266" width="16.83203125" style="138" customWidth="1"/>
    <col min="267" max="267" width="16.33203125" style="138" customWidth="1"/>
    <col min="268" max="271" width="18.83203125" style="138" customWidth="1"/>
    <col min="272" max="272" width="2" style="138" customWidth="1"/>
    <col min="273" max="513" width="12" style="138"/>
    <col min="514" max="514" width="16" style="138" customWidth="1"/>
    <col min="515" max="515" width="31.6640625" style="138" customWidth="1"/>
    <col min="516" max="516" width="34.1640625" style="138" customWidth="1"/>
    <col min="517" max="517" width="12" style="138"/>
    <col min="518" max="518" width="22.83203125" style="138" bestFit="1" customWidth="1"/>
    <col min="519" max="519" width="20.6640625" style="138" customWidth="1"/>
    <col min="520" max="520" width="17" style="138" bestFit="1" customWidth="1"/>
    <col min="521" max="521" width="17.83203125" style="138" customWidth="1"/>
    <col min="522" max="522" width="16.83203125" style="138" customWidth="1"/>
    <col min="523" max="523" width="16.33203125" style="138" customWidth="1"/>
    <col min="524" max="527" width="18.83203125" style="138" customWidth="1"/>
    <col min="528" max="528" width="2" style="138" customWidth="1"/>
    <col min="529" max="769" width="12" style="138"/>
    <col min="770" max="770" width="16" style="138" customWidth="1"/>
    <col min="771" max="771" width="31.6640625" style="138" customWidth="1"/>
    <col min="772" max="772" width="34.1640625" style="138" customWidth="1"/>
    <col min="773" max="773" width="12" style="138"/>
    <col min="774" max="774" width="22.83203125" style="138" bestFit="1" customWidth="1"/>
    <col min="775" max="775" width="20.6640625" style="138" customWidth="1"/>
    <col min="776" max="776" width="17" style="138" bestFit="1" customWidth="1"/>
    <col min="777" max="777" width="17.83203125" style="138" customWidth="1"/>
    <col min="778" max="778" width="16.83203125" style="138" customWidth="1"/>
    <col min="779" max="779" width="16.33203125" style="138" customWidth="1"/>
    <col min="780" max="783" width="18.83203125" style="138" customWidth="1"/>
    <col min="784" max="784" width="2" style="138" customWidth="1"/>
    <col min="785" max="1025" width="12" style="138"/>
    <col min="1026" max="1026" width="16" style="138" customWidth="1"/>
    <col min="1027" max="1027" width="31.6640625" style="138" customWidth="1"/>
    <col min="1028" max="1028" width="34.1640625" style="138" customWidth="1"/>
    <col min="1029" max="1029" width="12" style="138"/>
    <col min="1030" max="1030" width="22.83203125" style="138" bestFit="1" customWidth="1"/>
    <col min="1031" max="1031" width="20.6640625" style="138" customWidth="1"/>
    <col min="1032" max="1032" width="17" style="138" bestFit="1" customWidth="1"/>
    <col min="1033" max="1033" width="17.83203125" style="138" customWidth="1"/>
    <col min="1034" max="1034" width="16.83203125" style="138" customWidth="1"/>
    <col min="1035" max="1035" width="16.33203125" style="138" customWidth="1"/>
    <col min="1036" max="1039" width="18.83203125" style="138" customWidth="1"/>
    <col min="1040" max="1040" width="2" style="138" customWidth="1"/>
    <col min="1041" max="1281" width="12" style="138"/>
    <col min="1282" max="1282" width="16" style="138" customWidth="1"/>
    <col min="1283" max="1283" width="31.6640625" style="138" customWidth="1"/>
    <col min="1284" max="1284" width="34.1640625" style="138" customWidth="1"/>
    <col min="1285" max="1285" width="12" style="138"/>
    <col min="1286" max="1286" width="22.83203125" style="138" bestFit="1" customWidth="1"/>
    <col min="1287" max="1287" width="20.6640625" style="138" customWidth="1"/>
    <col min="1288" max="1288" width="17" style="138" bestFit="1" customWidth="1"/>
    <col min="1289" max="1289" width="17.83203125" style="138" customWidth="1"/>
    <col min="1290" max="1290" width="16.83203125" style="138" customWidth="1"/>
    <col min="1291" max="1291" width="16.33203125" style="138" customWidth="1"/>
    <col min="1292" max="1295" width="18.83203125" style="138" customWidth="1"/>
    <col min="1296" max="1296" width="2" style="138" customWidth="1"/>
    <col min="1297" max="1537" width="12" style="138"/>
    <col min="1538" max="1538" width="16" style="138" customWidth="1"/>
    <col min="1539" max="1539" width="31.6640625" style="138" customWidth="1"/>
    <col min="1540" max="1540" width="34.1640625" style="138" customWidth="1"/>
    <col min="1541" max="1541" width="12" style="138"/>
    <col min="1542" max="1542" width="22.83203125" style="138" bestFit="1" customWidth="1"/>
    <col min="1543" max="1543" width="20.6640625" style="138" customWidth="1"/>
    <col min="1544" max="1544" width="17" style="138" bestFit="1" customWidth="1"/>
    <col min="1545" max="1545" width="17.83203125" style="138" customWidth="1"/>
    <col min="1546" max="1546" width="16.83203125" style="138" customWidth="1"/>
    <col min="1547" max="1547" width="16.33203125" style="138" customWidth="1"/>
    <col min="1548" max="1551" width="18.83203125" style="138" customWidth="1"/>
    <col min="1552" max="1552" width="2" style="138" customWidth="1"/>
    <col min="1553" max="1793" width="12" style="138"/>
    <col min="1794" max="1794" width="16" style="138" customWidth="1"/>
    <col min="1795" max="1795" width="31.6640625" style="138" customWidth="1"/>
    <col min="1796" max="1796" width="34.1640625" style="138" customWidth="1"/>
    <col min="1797" max="1797" width="12" style="138"/>
    <col min="1798" max="1798" width="22.83203125" style="138" bestFit="1" customWidth="1"/>
    <col min="1799" max="1799" width="20.6640625" style="138" customWidth="1"/>
    <col min="1800" max="1800" width="17" style="138" bestFit="1" customWidth="1"/>
    <col min="1801" max="1801" width="17.83203125" style="138" customWidth="1"/>
    <col min="1802" max="1802" width="16.83203125" style="138" customWidth="1"/>
    <col min="1803" max="1803" width="16.33203125" style="138" customWidth="1"/>
    <col min="1804" max="1807" width="18.83203125" style="138" customWidth="1"/>
    <col min="1808" max="1808" width="2" style="138" customWidth="1"/>
    <col min="1809" max="2049" width="12" style="138"/>
    <col min="2050" max="2050" width="16" style="138" customWidth="1"/>
    <col min="2051" max="2051" width="31.6640625" style="138" customWidth="1"/>
    <col min="2052" max="2052" width="34.1640625" style="138" customWidth="1"/>
    <col min="2053" max="2053" width="12" style="138"/>
    <col min="2054" max="2054" width="22.83203125" style="138" bestFit="1" customWidth="1"/>
    <col min="2055" max="2055" width="20.6640625" style="138" customWidth="1"/>
    <col min="2056" max="2056" width="17" style="138" bestFit="1" customWidth="1"/>
    <col min="2057" max="2057" width="17.83203125" style="138" customWidth="1"/>
    <col min="2058" max="2058" width="16.83203125" style="138" customWidth="1"/>
    <col min="2059" max="2059" width="16.33203125" style="138" customWidth="1"/>
    <col min="2060" max="2063" width="18.83203125" style="138" customWidth="1"/>
    <col min="2064" max="2064" width="2" style="138" customWidth="1"/>
    <col min="2065" max="2305" width="12" style="138"/>
    <col min="2306" max="2306" width="16" style="138" customWidth="1"/>
    <col min="2307" max="2307" width="31.6640625" style="138" customWidth="1"/>
    <col min="2308" max="2308" width="34.1640625" style="138" customWidth="1"/>
    <col min="2309" max="2309" width="12" style="138"/>
    <col min="2310" max="2310" width="22.83203125" style="138" bestFit="1" customWidth="1"/>
    <col min="2311" max="2311" width="20.6640625" style="138" customWidth="1"/>
    <col min="2312" max="2312" width="17" style="138" bestFit="1" customWidth="1"/>
    <col min="2313" max="2313" width="17.83203125" style="138" customWidth="1"/>
    <col min="2314" max="2314" width="16.83203125" style="138" customWidth="1"/>
    <col min="2315" max="2315" width="16.33203125" style="138" customWidth="1"/>
    <col min="2316" max="2319" width="18.83203125" style="138" customWidth="1"/>
    <col min="2320" max="2320" width="2" style="138" customWidth="1"/>
    <col min="2321" max="2561" width="12" style="138"/>
    <col min="2562" max="2562" width="16" style="138" customWidth="1"/>
    <col min="2563" max="2563" width="31.6640625" style="138" customWidth="1"/>
    <col min="2564" max="2564" width="34.1640625" style="138" customWidth="1"/>
    <col min="2565" max="2565" width="12" style="138"/>
    <col min="2566" max="2566" width="22.83203125" style="138" bestFit="1" customWidth="1"/>
    <col min="2567" max="2567" width="20.6640625" style="138" customWidth="1"/>
    <col min="2568" max="2568" width="17" style="138" bestFit="1" customWidth="1"/>
    <col min="2569" max="2569" width="17.83203125" style="138" customWidth="1"/>
    <col min="2570" max="2570" width="16.83203125" style="138" customWidth="1"/>
    <col min="2571" max="2571" width="16.33203125" style="138" customWidth="1"/>
    <col min="2572" max="2575" width="18.83203125" style="138" customWidth="1"/>
    <col min="2576" max="2576" width="2" style="138" customWidth="1"/>
    <col min="2577" max="2817" width="12" style="138"/>
    <col min="2818" max="2818" width="16" style="138" customWidth="1"/>
    <col min="2819" max="2819" width="31.6640625" style="138" customWidth="1"/>
    <col min="2820" max="2820" width="34.1640625" style="138" customWidth="1"/>
    <col min="2821" max="2821" width="12" style="138"/>
    <col min="2822" max="2822" width="22.83203125" style="138" bestFit="1" customWidth="1"/>
    <col min="2823" max="2823" width="20.6640625" style="138" customWidth="1"/>
    <col min="2824" max="2824" width="17" style="138" bestFit="1" customWidth="1"/>
    <col min="2825" max="2825" width="17.83203125" style="138" customWidth="1"/>
    <col min="2826" max="2826" width="16.83203125" style="138" customWidth="1"/>
    <col min="2827" max="2827" width="16.33203125" style="138" customWidth="1"/>
    <col min="2828" max="2831" width="18.83203125" style="138" customWidth="1"/>
    <col min="2832" max="2832" width="2" style="138" customWidth="1"/>
    <col min="2833" max="3073" width="12" style="138"/>
    <col min="3074" max="3074" width="16" style="138" customWidth="1"/>
    <col min="3075" max="3075" width="31.6640625" style="138" customWidth="1"/>
    <col min="3076" max="3076" width="34.1640625" style="138" customWidth="1"/>
    <col min="3077" max="3077" width="12" style="138"/>
    <col min="3078" max="3078" width="22.83203125" style="138" bestFit="1" customWidth="1"/>
    <col min="3079" max="3079" width="20.6640625" style="138" customWidth="1"/>
    <col min="3080" max="3080" width="17" style="138" bestFit="1" customWidth="1"/>
    <col min="3081" max="3081" width="17.83203125" style="138" customWidth="1"/>
    <col min="3082" max="3082" width="16.83203125" style="138" customWidth="1"/>
    <col min="3083" max="3083" width="16.33203125" style="138" customWidth="1"/>
    <col min="3084" max="3087" width="18.83203125" style="138" customWidth="1"/>
    <col min="3088" max="3088" width="2" style="138" customWidth="1"/>
    <col min="3089" max="3329" width="12" style="138"/>
    <col min="3330" max="3330" width="16" style="138" customWidth="1"/>
    <col min="3331" max="3331" width="31.6640625" style="138" customWidth="1"/>
    <col min="3332" max="3332" width="34.1640625" style="138" customWidth="1"/>
    <col min="3333" max="3333" width="12" style="138"/>
    <col min="3334" max="3334" width="22.83203125" style="138" bestFit="1" customWidth="1"/>
    <col min="3335" max="3335" width="20.6640625" style="138" customWidth="1"/>
    <col min="3336" max="3336" width="17" style="138" bestFit="1" customWidth="1"/>
    <col min="3337" max="3337" width="17.83203125" style="138" customWidth="1"/>
    <col min="3338" max="3338" width="16.83203125" style="138" customWidth="1"/>
    <col min="3339" max="3339" width="16.33203125" style="138" customWidth="1"/>
    <col min="3340" max="3343" width="18.83203125" style="138" customWidth="1"/>
    <col min="3344" max="3344" width="2" style="138" customWidth="1"/>
    <col min="3345" max="3585" width="12" style="138"/>
    <col min="3586" max="3586" width="16" style="138" customWidth="1"/>
    <col min="3587" max="3587" width="31.6640625" style="138" customWidth="1"/>
    <col min="3588" max="3588" width="34.1640625" style="138" customWidth="1"/>
    <col min="3589" max="3589" width="12" style="138"/>
    <col min="3590" max="3590" width="22.83203125" style="138" bestFit="1" customWidth="1"/>
    <col min="3591" max="3591" width="20.6640625" style="138" customWidth="1"/>
    <col min="3592" max="3592" width="17" style="138" bestFit="1" customWidth="1"/>
    <col min="3593" max="3593" width="17.83203125" style="138" customWidth="1"/>
    <col min="3594" max="3594" width="16.83203125" style="138" customWidth="1"/>
    <col min="3595" max="3595" width="16.33203125" style="138" customWidth="1"/>
    <col min="3596" max="3599" width="18.83203125" style="138" customWidth="1"/>
    <col min="3600" max="3600" width="2" style="138" customWidth="1"/>
    <col min="3601" max="3841" width="12" style="138"/>
    <col min="3842" max="3842" width="16" style="138" customWidth="1"/>
    <col min="3843" max="3843" width="31.6640625" style="138" customWidth="1"/>
    <col min="3844" max="3844" width="34.1640625" style="138" customWidth="1"/>
    <col min="3845" max="3845" width="12" style="138"/>
    <col min="3846" max="3846" width="22.83203125" style="138" bestFit="1" customWidth="1"/>
    <col min="3847" max="3847" width="20.6640625" style="138" customWidth="1"/>
    <col min="3848" max="3848" width="17" style="138" bestFit="1" customWidth="1"/>
    <col min="3849" max="3849" width="17.83203125" style="138" customWidth="1"/>
    <col min="3850" max="3850" width="16.83203125" style="138" customWidth="1"/>
    <col min="3851" max="3851" width="16.33203125" style="138" customWidth="1"/>
    <col min="3852" max="3855" width="18.83203125" style="138" customWidth="1"/>
    <col min="3856" max="3856" width="2" style="138" customWidth="1"/>
    <col min="3857" max="4097" width="12" style="138"/>
    <col min="4098" max="4098" width="16" style="138" customWidth="1"/>
    <col min="4099" max="4099" width="31.6640625" style="138" customWidth="1"/>
    <col min="4100" max="4100" width="34.1640625" style="138" customWidth="1"/>
    <col min="4101" max="4101" width="12" style="138"/>
    <col min="4102" max="4102" width="22.83203125" style="138" bestFit="1" customWidth="1"/>
    <col min="4103" max="4103" width="20.6640625" style="138" customWidth="1"/>
    <col min="4104" max="4104" width="17" style="138" bestFit="1" customWidth="1"/>
    <col min="4105" max="4105" width="17.83203125" style="138" customWidth="1"/>
    <col min="4106" max="4106" width="16.83203125" style="138" customWidth="1"/>
    <col min="4107" max="4107" width="16.33203125" style="138" customWidth="1"/>
    <col min="4108" max="4111" width="18.83203125" style="138" customWidth="1"/>
    <col min="4112" max="4112" width="2" style="138" customWidth="1"/>
    <col min="4113" max="4353" width="12" style="138"/>
    <col min="4354" max="4354" width="16" style="138" customWidth="1"/>
    <col min="4355" max="4355" width="31.6640625" style="138" customWidth="1"/>
    <col min="4356" max="4356" width="34.1640625" style="138" customWidth="1"/>
    <col min="4357" max="4357" width="12" style="138"/>
    <col min="4358" max="4358" width="22.83203125" style="138" bestFit="1" customWidth="1"/>
    <col min="4359" max="4359" width="20.6640625" style="138" customWidth="1"/>
    <col min="4360" max="4360" width="17" style="138" bestFit="1" customWidth="1"/>
    <col min="4361" max="4361" width="17.83203125" style="138" customWidth="1"/>
    <col min="4362" max="4362" width="16.83203125" style="138" customWidth="1"/>
    <col min="4363" max="4363" width="16.33203125" style="138" customWidth="1"/>
    <col min="4364" max="4367" width="18.83203125" style="138" customWidth="1"/>
    <col min="4368" max="4368" width="2" style="138" customWidth="1"/>
    <col min="4369" max="4609" width="12" style="138"/>
    <col min="4610" max="4610" width="16" style="138" customWidth="1"/>
    <col min="4611" max="4611" width="31.6640625" style="138" customWidth="1"/>
    <col min="4612" max="4612" width="34.1640625" style="138" customWidth="1"/>
    <col min="4613" max="4613" width="12" style="138"/>
    <col min="4614" max="4614" width="22.83203125" style="138" bestFit="1" customWidth="1"/>
    <col min="4615" max="4615" width="20.6640625" style="138" customWidth="1"/>
    <col min="4616" max="4616" width="17" style="138" bestFit="1" customWidth="1"/>
    <col min="4617" max="4617" width="17.83203125" style="138" customWidth="1"/>
    <col min="4618" max="4618" width="16.83203125" style="138" customWidth="1"/>
    <col min="4619" max="4619" width="16.33203125" style="138" customWidth="1"/>
    <col min="4620" max="4623" width="18.83203125" style="138" customWidth="1"/>
    <col min="4624" max="4624" width="2" style="138" customWidth="1"/>
    <col min="4625" max="4865" width="12" style="138"/>
    <col min="4866" max="4866" width="16" style="138" customWidth="1"/>
    <col min="4867" max="4867" width="31.6640625" style="138" customWidth="1"/>
    <col min="4868" max="4868" width="34.1640625" style="138" customWidth="1"/>
    <col min="4869" max="4869" width="12" style="138"/>
    <col min="4870" max="4870" width="22.83203125" style="138" bestFit="1" customWidth="1"/>
    <col min="4871" max="4871" width="20.6640625" style="138" customWidth="1"/>
    <col min="4872" max="4872" width="17" style="138" bestFit="1" customWidth="1"/>
    <col min="4873" max="4873" width="17.83203125" style="138" customWidth="1"/>
    <col min="4874" max="4874" width="16.83203125" style="138" customWidth="1"/>
    <col min="4875" max="4875" width="16.33203125" style="138" customWidth="1"/>
    <col min="4876" max="4879" width="18.83203125" style="138" customWidth="1"/>
    <col min="4880" max="4880" width="2" style="138" customWidth="1"/>
    <col min="4881" max="5121" width="12" style="138"/>
    <col min="5122" max="5122" width="16" style="138" customWidth="1"/>
    <col min="5123" max="5123" width="31.6640625" style="138" customWidth="1"/>
    <col min="5124" max="5124" width="34.1640625" style="138" customWidth="1"/>
    <col min="5125" max="5125" width="12" style="138"/>
    <col min="5126" max="5126" width="22.83203125" style="138" bestFit="1" customWidth="1"/>
    <col min="5127" max="5127" width="20.6640625" style="138" customWidth="1"/>
    <col min="5128" max="5128" width="17" style="138" bestFit="1" customWidth="1"/>
    <col min="5129" max="5129" width="17.83203125" style="138" customWidth="1"/>
    <col min="5130" max="5130" width="16.83203125" style="138" customWidth="1"/>
    <col min="5131" max="5131" width="16.33203125" style="138" customWidth="1"/>
    <col min="5132" max="5135" width="18.83203125" style="138" customWidth="1"/>
    <col min="5136" max="5136" width="2" style="138" customWidth="1"/>
    <col min="5137" max="5377" width="12" style="138"/>
    <col min="5378" max="5378" width="16" style="138" customWidth="1"/>
    <col min="5379" max="5379" width="31.6640625" style="138" customWidth="1"/>
    <col min="5380" max="5380" width="34.1640625" style="138" customWidth="1"/>
    <col min="5381" max="5381" width="12" style="138"/>
    <col min="5382" max="5382" width="22.83203125" style="138" bestFit="1" customWidth="1"/>
    <col min="5383" max="5383" width="20.6640625" style="138" customWidth="1"/>
    <col min="5384" max="5384" width="17" style="138" bestFit="1" customWidth="1"/>
    <col min="5385" max="5385" width="17.83203125" style="138" customWidth="1"/>
    <col min="5386" max="5386" width="16.83203125" style="138" customWidth="1"/>
    <col min="5387" max="5387" width="16.33203125" style="138" customWidth="1"/>
    <col min="5388" max="5391" width="18.83203125" style="138" customWidth="1"/>
    <col min="5392" max="5392" width="2" style="138" customWidth="1"/>
    <col min="5393" max="5633" width="12" style="138"/>
    <col min="5634" max="5634" width="16" style="138" customWidth="1"/>
    <col min="5635" max="5635" width="31.6640625" style="138" customWidth="1"/>
    <col min="5636" max="5636" width="34.1640625" style="138" customWidth="1"/>
    <col min="5637" max="5637" width="12" style="138"/>
    <col min="5638" max="5638" width="22.83203125" style="138" bestFit="1" customWidth="1"/>
    <col min="5639" max="5639" width="20.6640625" style="138" customWidth="1"/>
    <col min="5640" max="5640" width="17" style="138" bestFit="1" customWidth="1"/>
    <col min="5641" max="5641" width="17.83203125" style="138" customWidth="1"/>
    <col min="5642" max="5642" width="16.83203125" style="138" customWidth="1"/>
    <col min="5643" max="5643" width="16.33203125" style="138" customWidth="1"/>
    <col min="5644" max="5647" width="18.83203125" style="138" customWidth="1"/>
    <col min="5648" max="5648" width="2" style="138" customWidth="1"/>
    <col min="5649" max="5889" width="12" style="138"/>
    <col min="5890" max="5890" width="16" style="138" customWidth="1"/>
    <col min="5891" max="5891" width="31.6640625" style="138" customWidth="1"/>
    <col min="5892" max="5892" width="34.1640625" style="138" customWidth="1"/>
    <col min="5893" max="5893" width="12" style="138"/>
    <col min="5894" max="5894" width="22.83203125" style="138" bestFit="1" customWidth="1"/>
    <col min="5895" max="5895" width="20.6640625" style="138" customWidth="1"/>
    <col min="5896" max="5896" width="17" style="138" bestFit="1" customWidth="1"/>
    <col min="5897" max="5897" width="17.83203125" style="138" customWidth="1"/>
    <col min="5898" max="5898" width="16.83203125" style="138" customWidth="1"/>
    <col min="5899" max="5899" width="16.33203125" style="138" customWidth="1"/>
    <col min="5900" max="5903" width="18.83203125" style="138" customWidth="1"/>
    <col min="5904" max="5904" width="2" style="138" customWidth="1"/>
    <col min="5905" max="6145" width="12" style="138"/>
    <col min="6146" max="6146" width="16" style="138" customWidth="1"/>
    <col min="6147" max="6147" width="31.6640625" style="138" customWidth="1"/>
    <col min="6148" max="6148" width="34.1640625" style="138" customWidth="1"/>
    <col min="6149" max="6149" width="12" style="138"/>
    <col min="6150" max="6150" width="22.83203125" style="138" bestFit="1" customWidth="1"/>
    <col min="6151" max="6151" width="20.6640625" style="138" customWidth="1"/>
    <col min="6152" max="6152" width="17" style="138" bestFit="1" customWidth="1"/>
    <col min="6153" max="6153" width="17.83203125" style="138" customWidth="1"/>
    <col min="6154" max="6154" width="16.83203125" style="138" customWidth="1"/>
    <col min="6155" max="6155" width="16.33203125" style="138" customWidth="1"/>
    <col min="6156" max="6159" width="18.83203125" style="138" customWidth="1"/>
    <col min="6160" max="6160" width="2" style="138" customWidth="1"/>
    <col min="6161" max="6401" width="12" style="138"/>
    <col min="6402" max="6402" width="16" style="138" customWidth="1"/>
    <col min="6403" max="6403" width="31.6640625" style="138" customWidth="1"/>
    <col min="6404" max="6404" width="34.1640625" style="138" customWidth="1"/>
    <col min="6405" max="6405" width="12" style="138"/>
    <col min="6406" max="6406" width="22.83203125" style="138" bestFit="1" customWidth="1"/>
    <col min="6407" max="6407" width="20.6640625" style="138" customWidth="1"/>
    <col min="6408" max="6408" width="17" style="138" bestFit="1" customWidth="1"/>
    <col min="6409" max="6409" width="17.83203125" style="138" customWidth="1"/>
    <col min="6410" max="6410" width="16.83203125" style="138" customWidth="1"/>
    <col min="6411" max="6411" width="16.33203125" style="138" customWidth="1"/>
    <col min="6412" max="6415" width="18.83203125" style="138" customWidth="1"/>
    <col min="6416" max="6416" width="2" style="138" customWidth="1"/>
    <col min="6417" max="6657" width="12" style="138"/>
    <col min="6658" max="6658" width="16" style="138" customWidth="1"/>
    <col min="6659" max="6659" width="31.6640625" style="138" customWidth="1"/>
    <col min="6660" max="6660" width="34.1640625" style="138" customWidth="1"/>
    <col min="6661" max="6661" width="12" style="138"/>
    <col min="6662" max="6662" width="22.83203125" style="138" bestFit="1" customWidth="1"/>
    <col min="6663" max="6663" width="20.6640625" style="138" customWidth="1"/>
    <col min="6664" max="6664" width="17" style="138" bestFit="1" customWidth="1"/>
    <col min="6665" max="6665" width="17.83203125" style="138" customWidth="1"/>
    <col min="6666" max="6666" width="16.83203125" style="138" customWidth="1"/>
    <col min="6667" max="6667" width="16.33203125" style="138" customWidth="1"/>
    <col min="6668" max="6671" width="18.83203125" style="138" customWidth="1"/>
    <col min="6672" max="6672" width="2" style="138" customWidth="1"/>
    <col min="6673" max="6913" width="12" style="138"/>
    <col min="6914" max="6914" width="16" style="138" customWidth="1"/>
    <col min="6915" max="6915" width="31.6640625" style="138" customWidth="1"/>
    <col min="6916" max="6916" width="34.1640625" style="138" customWidth="1"/>
    <col min="6917" max="6917" width="12" style="138"/>
    <col min="6918" max="6918" width="22.83203125" style="138" bestFit="1" customWidth="1"/>
    <col min="6919" max="6919" width="20.6640625" style="138" customWidth="1"/>
    <col min="6920" max="6920" width="17" style="138" bestFit="1" customWidth="1"/>
    <col min="6921" max="6921" width="17.83203125" style="138" customWidth="1"/>
    <col min="6922" max="6922" width="16.83203125" style="138" customWidth="1"/>
    <col min="6923" max="6923" width="16.33203125" style="138" customWidth="1"/>
    <col min="6924" max="6927" width="18.83203125" style="138" customWidth="1"/>
    <col min="6928" max="6928" width="2" style="138" customWidth="1"/>
    <col min="6929" max="7169" width="12" style="138"/>
    <col min="7170" max="7170" width="16" style="138" customWidth="1"/>
    <col min="7171" max="7171" width="31.6640625" style="138" customWidth="1"/>
    <col min="7172" max="7172" width="34.1640625" style="138" customWidth="1"/>
    <col min="7173" max="7173" width="12" style="138"/>
    <col min="7174" max="7174" width="22.83203125" style="138" bestFit="1" customWidth="1"/>
    <col min="7175" max="7175" width="20.6640625" style="138" customWidth="1"/>
    <col min="7176" max="7176" width="17" style="138" bestFit="1" customWidth="1"/>
    <col min="7177" max="7177" width="17.83203125" style="138" customWidth="1"/>
    <col min="7178" max="7178" width="16.83203125" style="138" customWidth="1"/>
    <col min="7179" max="7179" width="16.33203125" style="138" customWidth="1"/>
    <col min="7180" max="7183" width="18.83203125" style="138" customWidth="1"/>
    <col min="7184" max="7184" width="2" style="138" customWidth="1"/>
    <col min="7185" max="7425" width="12" style="138"/>
    <col min="7426" max="7426" width="16" style="138" customWidth="1"/>
    <col min="7427" max="7427" width="31.6640625" style="138" customWidth="1"/>
    <col min="7428" max="7428" width="34.1640625" style="138" customWidth="1"/>
    <col min="7429" max="7429" width="12" style="138"/>
    <col min="7430" max="7430" width="22.83203125" style="138" bestFit="1" customWidth="1"/>
    <col min="7431" max="7431" width="20.6640625" style="138" customWidth="1"/>
    <col min="7432" max="7432" width="17" style="138" bestFit="1" customWidth="1"/>
    <col min="7433" max="7433" width="17.83203125" style="138" customWidth="1"/>
    <col min="7434" max="7434" width="16.83203125" style="138" customWidth="1"/>
    <col min="7435" max="7435" width="16.33203125" style="138" customWidth="1"/>
    <col min="7436" max="7439" width="18.83203125" style="138" customWidth="1"/>
    <col min="7440" max="7440" width="2" style="138" customWidth="1"/>
    <col min="7441" max="7681" width="12" style="138"/>
    <col min="7682" max="7682" width="16" style="138" customWidth="1"/>
    <col min="7683" max="7683" width="31.6640625" style="138" customWidth="1"/>
    <col min="7684" max="7684" width="34.1640625" style="138" customWidth="1"/>
    <col min="7685" max="7685" width="12" style="138"/>
    <col min="7686" max="7686" width="22.83203125" style="138" bestFit="1" customWidth="1"/>
    <col min="7687" max="7687" width="20.6640625" style="138" customWidth="1"/>
    <col min="7688" max="7688" width="17" style="138" bestFit="1" customWidth="1"/>
    <col min="7689" max="7689" width="17.83203125" style="138" customWidth="1"/>
    <col min="7690" max="7690" width="16.83203125" style="138" customWidth="1"/>
    <col min="7691" max="7691" width="16.33203125" style="138" customWidth="1"/>
    <col min="7692" max="7695" width="18.83203125" style="138" customWidth="1"/>
    <col min="7696" max="7696" width="2" style="138" customWidth="1"/>
    <col min="7697" max="7937" width="12" style="138"/>
    <col min="7938" max="7938" width="16" style="138" customWidth="1"/>
    <col min="7939" max="7939" width="31.6640625" style="138" customWidth="1"/>
    <col min="7940" max="7940" width="34.1640625" style="138" customWidth="1"/>
    <col min="7941" max="7941" width="12" style="138"/>
    <col min="7942" max="7942" width="22.83203125" style="138" bestFit="1" customWidth="1"/>
    <col min="7943" max="7943" width="20.6640625" style="138" customWidth="1"/>
    <col min="7944" max="7944" width="17" style="138" bestFit="1" customWidth="1"/>
    <col min="7945" max="7945" width="17.83203125" style="138" customWidth="1"/>
    <col min="7946" max="7946" width="16.83203125" style="138" customWidth="1"/>
    <col min="7947" max="7947" width="16.33203125" style="138" customWidth="1"/>
    <col min="7948" max="7951" width="18.83203125" style="138" customWidth="1"/>
    <col min="7952" max="7952" width="2" style="138" customWidth="1"/>
    <col min="7953" max="8193" width="12" style="138"/>
    <col min="8194" max="8194" width="16" style="138" customWidth="1"/>
    <col min="8195" max="8195" width="31.6640625" style="138" customWidth="1"/>
    <col min="8196" max="8196" width="34.1640625" style="138" customWidth="1"/>
    <col min="8197" max="8197" width="12" style="138"/>
    <col min="8198" max="8198" width="22.83203125" style="138" bestFit="1" customWidth="1"/>
    <col min="8199" max="8199" width="20.6640625" style="138" customWidth="1"/>
    <col min="8200" max="8200" width="17" style="138" bestFit="1" customWidth="1"/>
    <col min="8201" max="8201" width="17.83203125" style="138" customWidth="1"/>
    <col min="8202" max="8202" width="16.83203125" style="138" customWidth="1"/>
    <col min="8203" max="8203" width="16.33203125" style="138" customWidth="1"/>
    <col min="8204" max="8207" width="18.83203125" style="138" customWidth="1"/>
    <col min="8208" max="8208" width="2" style="138" customWidth="1"/>
    <col min="8209" max="8449" width="12" style="138"/>
    <col min="8450" max="8450" width="16" style="138" customWidth="1"/>
    <col min="8451" max="8451" width="31.6640625" style="138" customWidth="1"/>
    <col min="8452" max="8452" width="34.1640625" style="138" customWidth="1"/>
    <col min="8453" max="8453" width="12" style="138"/>
    <col min="8454" max="8454" width="22.83203125" style="138" bestFit="1" customWidth="1"/>
    <col min="8455" max="8455" width="20.6640625" style="138" customWidth="1"/>
    <col min="8456" max="8456" width="17" style="138" bestFit="1" customWidth="1"/>
    <col min="8457" max="8457" width="17.83203125" style="138" customWidth="1"/>
    <col min="8458" max="8458" width="16.83203125" style="138" customWidth="1"/>
    <col min="8459" max="8459" width="16.33203125" style="138" customWidth="1"/>
    <col min="8460" max="8463" width="18.83203125" style="138" customWidth="1"/>
    <col min="8464" max="8464" width="2" style="138" customWidth="1"/>
    <col min="8465" max="8705" width="12" style="138"/>
    <col min="8706" max="8706" width="16" style="138" customWidth="1"/>
    <col min="8707" max="8707" width="31.6640625" style="138" customWidth="1"/>
    <col min="8708" max="8708" width="34.1640625" style="138" customWidth="1"/>
    <col min="8709" max="8709" width="12" style="138"/>
    <col min="8710" max="8710" width="22.83203125" style="138" bestFit="1" customWidth="1"/>
    <col min="8711" max="8711" width="20.6640625" style="138" customWidth="1"/>
    <col min="8712" max="8712" width="17" style="138" bestFit="1" customWidth="1"/>
    <col min="8713" max="8713" width="17.83203125" style="138" customWidth="1"/>
    <col min="8714" max="8714" width="16.83203125" style="138" customWidth="1"/>
    <col min="8715" max="8715" width="16.33203125" style="138" customWidth="1"/>
    <col min="8716" max="8719" width="18.83203125" style="138" customWidth="1"/>
    <col min="8720" max="8720" width="2" style="138" customWidth="1"/>
    <col min="8721" max="8961" width="12" style="138"/>
    <col min="8962" max="8962" width="16" style="138" customWidth="1"/>
    <col min="8963" max="8963" width="31.6640625" style="138" customWidth="1"/>
    <col min="8964" max="8964" width="34.1640625" style="138" customWidth="1"/>
    <col min="8965" max="8965" width="12" style="138"/>
    <col min="8966" max="8966" width="22.83203125" style="138" bestFit="1" customWidth="1"/>
    <col min="8967" max="8967" width="20.6640625" style="138" customWidth="1"/>
    <col min="8968" max="8968" width="17" style="138" bestFit="1" customWidth="1"/>
    <col min="8969" max="8969" width="17.83203125" style="138" customWidth="1"/>
    <col min="8970" max="8970" width="16.83203125" style="138" customWidth="1"/>
    <col min="8971" max="8971" width="16.33203125" style="138" customWidth="1"/>
    <col min="8972" max="8975" width="18.83203125" style="138" customWidth="1"/>
    <col min="8976" max="8976" width="2" style="138" customWidth="1"/>
    <col min="8977" max="9217" width="12" style="138"/>
    <col min="9218" max="9218" width="16" style="138" customWidth="1"/>
    <col min="9219" max="9219" width="31.6640625" style="138" customWidth="1"/>
    <col min="9220" max="9220" width="34.1640625" style="138" customWidth="1"/>
    <col min="9221" max="9221" width="12" style="138"/>
    <col min="9222" max="9222" width="22.83203125" style="138" bestFit="1" customWidth="1"/>
    <col min="9223" max="9223" width="20.6640625" style="138" customWidth="1"/>
    <col min="9224" max="9224" width="17" style="138" bestFit="1" customWidth="1"/>
    <col min="9225" max="9225" width="17.83203125" style="138" customWidth="1"/>
    <col min="9226" max="9226" width="16.83203125" style="138" customWidth="1"/>
    <col min="9227" max="9227" width="16.33203125" style="138" customWidth="1"/>
    <col min="9228" max="9231" width="18.83203125" style="138" customWidth="1"/>
    <col min="9232" max="9232" width="2" style="138" customWidth="1"/>
    <col min="9233" max="9473" width="12" style="138"/>
    <col min="9474" max="9474" width="16" style="138" customWidth="1"/>
    <col min="9475" max="9475" width="31.6640625" style="138" customWidth="1"/>
    <col min="9476" max="9476" width="34.1640625" style="138" customWidth="1"/>
    <col min="9477" max="9477" width="12" style="138"/>
    <col min="9478" max="9478" width="22.83203125" style="138" bestFit="1" customWidth="1"/>
    <col min="9479" max="9479" width="20.6640625" style="138" customWidth="1"/>
    <col min="9480" max="9480" width="17" style="138" bestFit="1" customWidth="1"/>
    <col min="9481" max="9481" width="17.83203125" style="138" customWidth="1"/>
    <col min="9482" max="9482" width="16.83203125" style="138" customWidth="1"/>
    <col min="9483" max="9483" width="16.33203125" style="138" customWidth="1"/>
    <col min="9484" max="9487" width="18.83203125" style="138" customWidth="1"/>
    <col min="9488" max="9488" width="2" style="138" customWidth="1"/>
    <col min="9489" max="9729" width="12" style="138"/>
    <col min="9730" max="9730" width="16" style="138" customWidth="1"/>
    <col min="9731" max="9731" width="31.6640625" style="138" customWidth="1"/>
    <col min="9732" max="9732" width="34.1640625" style="138" customWidth="1"/>
    <col min="9733" max="9733" width="12" style="138"/>
    <col min="9734" max="9734" width="22.83203125" style="138" bestFit="1" customWidth="1"/>
    <col min="9735" max="9735" width="20.6640625" style="138" customWidth="1"/>
    <col min="9736" max="9736" width="17" style="138" bestFit="1" customWidth="1"/>
    <col min="9737" max="9737" width="17.83203125" style="138" customWidth="1"/>
    <col min="9738" max="9738" width="16.83203125" style="138" customWidth="1"/>
    <col min="9739" max="9739" width="16.33203125" style="138" customWidth="1"/>
    <col min="9740" max="9743" width="18.83203125" style="138" customWidth="1"/>
    <col min="9744" max="9744" width="2" style="138" customWidth="1"/>
    <col min="9745" max="9985" width="12" style="138"/>
    <col min="9986" max="9986" width="16" style="138" customWidth="1"/>
    <col min="9987" max="9987" width="31.6640625" style="138" customWidth="1"/>
    <col min="9988" max="9988" width="34.1640625" style="138" customWidth="1"/>
    <col min="9989" max="9989" width="12" style="138"/>
    <col min="9990" max="9990" width="22.83203125" style="138" bestFit="1" customWidth="1"/>
    <col min="9991" max="9991" width="20.6640625" style="138" customWidth="1"/>
    <col min="9992" max="9992" width="17" style="138" bestFit="1" customWidth="1"/>
    <col min="9993" max="9993" width="17.83203125" style="138" customWidth="1"/>
    <col min="9994" max="9994" width="16.83203125" style="138" customWidth="1"/>
    <col min="9995" max="9995" width="16.33203125" style="138" customWidth="1"/>
    <col min="9996" max="9999" width="18.83203125" style="138" customWidth="1"/>
    <col min="10000" max="10000" width="2" style="138" customWidth="1"/>
    <col min="10001" max="10241" width="12" style="138"/>
    <col min="10242" max="10242" width="16" style="138" customWidth="1"/>
    <col min="10243" max="10243" width="31.6640625" style="138" customWidth="1"/>
    <col min="10244" max="10244" width="34.1640625" style="138" customWidth="1"/>
    <col min="10245" max="10245" width="12" style="138"/>
    <col min="10246" max="10246" width="22.83203125" style="138" bestFit="1" customWidth="1"/>
    <col min="10247" max="10247" width="20.6640625" style="138" customWidth="1"/>
    <col min="10248" max="10248" width="17" style="138" bestFit="1" customWidth="1"/>
    <col min="10249" max="10249" width="17.83203125" style="138" customWidth="1"/>
    <col min="10250" max="10250" width="16.83203125" style="138" customWidth="1"/>
    <col min="10251" max="10251" width="16.33203125" style="138" customWidth="1"/>
    <col min="10252" max="10255" width="18.83203125" style="138" customWidth="1"/>
    <col min="10256" max="10256" width="2" style="138" customWidth="1"/>
    <col min="10257" max="10497" width="12" style="138"/>
    <col min="10498" max="10498" width="16" style="138" customWidth="1"/>
    <col min="10499" max="10499" width="31.6640625" style="138" customWidth="1"/>
    <col min="10500" max="10500" width="34.1640625" style="138" customWidth="1"/>
    <col min="10501" max="10501" width="12" style="138"/>
    <col min="10502" max="10502" width="22.83203125" style="138" bestFit="1" customWidth="1"/>
    <col min="10503" max="10503" width="20.6640625" style="138" customWidth="1"/>
    <col min="10504" max="10504" width="17" style="138" bestFit="1" customWidth="1"/>
    <col min="10505" max="10505" width="17.83203125" style="138" customWidth="1"/>
    <col min="10506" max="10506" width="16.83203125" style="138" customWidth="1"/>
    <col min="10507" max="10507" width="16.33203125" style="138" customWidth="1"/>
    <col min="10508" max="10511" width="18.83203125" style="138" customWidth="1"/>
    <col min="10512" max="10512" width="2" style="138" customWidth="1"/>
    <col min="10513" max="10753" width="12" style="138"/>
    <col min="10754" max="10754" width="16" style="138" customWidth="1"/>
    <col min="10755" max="10755" width="31.6640625" style="138" customWidth="1"/>
    <col min="10756" max="10756" width="34.1640625" style="138" customWidth="1"/>
    <col min="10757" max="10757" width="12" style="138"/>
    <col min="10758" max="10758" width="22.83203125" style="138" bestFit="1" customWidth="1"/>
    <col min="10759" max="10759" width="20.6640625" style="138" customWidth="1"/>
    <col min="10760" max="10760" width="17" style="138" bestFit="1" customWidth="1"/>
    <col min="10761" max="10761" width="17.83203125" style="138" customWidth="1"/>
    <col min="10762" max="10762" width="16.83203125" style="138" customWidth="1"/>
    <col min="10763" max="10763" width="16.33203125" style="138" customWidth="1"/>
    <col min="10764" max="10767" width="18.83203125" style="138" customWidth="1"/>
    <col min="10768" max="10768" width="2" style="138" customWidth="1"/>
    <col min="10769" max="11009" width="12" style="138"/>
    <col min="11010" max="11010" width="16" style="138" customWidth="1"/>
    <col min="11011" max="11011" width="31.6640625" style="138" customWidth="1"/>
    <col min="11012" max="11012" width="34.1640625" style="138" customWidth="1"/>
    <col min="11013" max="11013" width="12" style="138"/>
    <col min="11014" max="11014" width="22.83203125" style="138" bestFit="1" customWidth="1"/>
    <col min="11015" max="11015" width="20.6640625" style="138" customWidth="1"/>
    <col min="11016" max="11016" width="17" style="138" bestFit="1" customWidth="1"/>
    <col min="11017" max="11017" width="17.83203125" style="138" customWidth="1"/>
    <col min="11018" max="11018" width="16.83203125" style="138" customWidth="1"/>
    <col min="11019" max="11019" width="16.33203125" style="138" customWidth="1"/>
    <col min="11020" max="11023" width="18.83203125" style="138" customWidth="1"/>
    <col min="11024" max="11024" width="2" style="138" customWidth="1"/>
    <col min="11025" max="11265" width="12" style="138"/>
    <col min="11266" max="11266" width="16" style="138" customWidth="1"/>
    <col min="11267" max="11267" width="31.6640625" style="138" customWidth="1"/>
    <col min="11268" max="11268" width="34.1640625" style="138" customWidth="1"/>
    <col min="11269" max="11269" width="12" style="138"/>
    <col min="11270" max="11270" width="22.83203125" style="138" bestFit="1" customWidth="1"/>
    <col min="11271" max="11271" width="20.6640625" style="138" customWidth="1"/>
    <col min="11272" max="11272" width="17" style="138" bestFit="1" customWidth="1"/>
    <col min="11273" max="11273" width="17.83203125" style="138" customWidth="1"/>
    <col min="11274" max="11274" width="16.83203125" style="138" customWidth="1"/>
    <col min="11275" max="11275" width="16.33203125" style="138" customWidth="1"/>
    <col min="11276" max="11279" width="18.83203125" style="138" customWidth="1"/>
    <col min="11280" max="11280" width="2" style="138" customWidth="1"/>
    <col min="11281" max="11521" width="12" style="138"/>
    <col min="11522" max="11522" width="16" style="138" customWidth="1"/>
    <col min="11523" max="11523" width="31.6640625" style="138" customWidth="1"/>
    <col min="11524" max="11524" width="34.1640625" style="138" customWidth="1"/>
    <col min="11525" max="11525" width="12" style="138"/>
    <col min="11526" max="11526" width="22.83203125" style="138" bestFit="1" customWidth="1"/>
    <col min="11527" max="11527" width="20.6640625" style="138" customWidth="1"/>
    <col min="11528" max="11528" width="17" style="138" bestFit="1" customWidth="1"/>
    <col min="11529" max="11529" width="17.83203125" style="138" customWidth="1"/>
    <col min="11530" max="11530" width="16.83203125" style="138" customWidth="1"/>
    <col min="11531" max="11531" width="16.33203125" style="138" customWidth="1"/>
    <col min="11532" max="11535" width="18.83203125" style="138" customWidth="1"/>
    <col min="11536" max="11536" width="2" style="138" customWidth="1"/>
    <col min="11537" max="11777" width="12" style="138"/>
    <col min="11778" max="11778" width="16" style="138" customWidth="1"/>
    <col min="11779" max="11779" width="31.6640625" style="138" customWidth="1"/>
    <col min="11780" max="11780" width="34.1640625" style="138" customWidth="1"/>
    <col min="11781" max="11781" width="12" style="138"/>
    <col min="11782" max="11782" width="22.83203125" style="138" bestFit="1" customWidth="1"/>
    <col min="11783" max="11783" width="20.6640625" style="138" customWidth="1"/>
    <col min="11784" max="11784" width="17" style="138" bestFit="1" customWidth="1"/>
    <col min="11785" max="11785" width="17.83203125" style="138" customWidth="1"/>
    <col min="11786" max="11786" width="16.83203125" style="138" customWidth="1"/>
    <col min="11787" max="11787" width="16.33203125" style="138" customWidth="1"/>
    <col min="11788" max="11791" width="18.83203125" style="138" customWidth="1"/>
    <col min="11792" max="11792" width="2" style="138" customWidth="1"/>
    <col min="11793" max="12033" width="12" style="138"/>
    <col min="12034" max="12034" width="16" style="138" customWidth="1"/>
    <col min="12035" max="12035" width="31.6640625" style="138" customWidth="1"/>
    <col min="12036" max="12036" width="34.1640625" style="138" customWidth="1"/>
    <col min="12037" max="12037" width="12" style="138"/>
    <col min="12038" max="12038" width="22.83203125" style="138" bestFit="1" customWidth="1"/>
    <col min="12039" max="12039" width="20.6640625" style="138" customWidth="1"/>
    <col min="12040" max="12040" width="17" style="138" bestFit="1" customWidth="1"/>
    <col min="12041" max="12041" width="17.83203125" style="138" customWidth="1"/>
    <col min="12042" max="12042" width="16.83203125" style="138" customWidth="1"/>
    <col min="12043" max="12043" width="16.33203125" style="138" customWidth="1"/>
    <col min="12044" max="12047" width="18.83203125" style="138" customWidth="1"/>
    <col min="12048" max="12048" width="2" style="138" customWidth="1"/>
    <col min="12049" max="12289" width="12" style="138"/>
    <col min="12290" max="12290" width="16" style="138" customWidth="1"/>
    <col min="12291" max="12291" width="31.6640625" style="138" customWidth="1"/>
    <col min="12292" max="12292" width="34.1640625" style="138" customWidth="1"/>
    <col min="12293" max="12293" width="12" style="138"/>
    <col min="12294" max="12294" width="22.83203125" style="138" bestFit="1" customWidth="1"/>
    <col min="12295" max="12295" width="20.6640625" style="138" customWidth="1"/>
    <col min="12296" max="12296" width="17" style="138" bestFit="1" customWidth="1"/>
    <col min="12297" max="12297" width="17.83203125" style="138" customWidth="1"/>
    <col min="12298" max="12298" width="16.83203125" style="138" customWidth="1"/>
    <col min="12299" max="12299" width="16.33203125" style="138" customWidth="1"/>
    <col min="12300" max="12303" width="18.83203125" style="138" customWidth="1"/>
    <col min="12304" max="12304" width="2" style="138" customWidth="1"/>
    <col min="12305" max="12545" width="12" style="138"/>
    <col min="12546" max="12546" width="16" style="138" customWidth="1"/>
    <col min="12547" max="12547" width="31.6640625" style="138" customWidth="1"/>
    <col min="12548" max="12548" width="34.1640625" style="138" customWidth="1"/>
    <col min="12549" max="12549" width="12" style="138"/>
    <col min="12550" max="12550" width="22.83203125" style="138" bestFit="1" customWidth="1"/>
    <col min="12551" max="12551" width="20.6640625" style="138" customWidth="1"/>
    <col min="12552" max="12552" width="17" style="138" bestFit="1" customWidth="1"/>
    <col min="12553" max="12553" width="17.83203125" style="138" customWidth="1"/>
    <col min="12554" max="12554" width="16.83203125" style="138" customWidth="1"/>
    <col min="12555" max="12555" width="16.33203125" style="138" customWidth="1"/>
    <col min="12556" max="12559" width="18.83203125" style="138" customWidth="1"/>
    <col min="12560" max="12560" width="2" style="138" customWidth="1"/>
    <col min="12561" max="12801" width="12" style="138"/>
    <col min="12802" max="12802" width="16" style="138" customWidth="1"/>
    <col min="12803" max="12803" width="31.6640625" style="138" customWidth="1"/>
    <col min="12804" max="12804" width="34.1640625" style="138" customWidth="1"/>
    <col min="12805" max="12805" width="12" style="138"/>
    <col min="12806" max="12806" width="22.83203125" style="138" bestFit="1" customWidth="1"/>
    <col min="12807" max="12807" width="20.6640625" style="138" customWidth="1"/>
    <col min="12808" max="12808" width="17" style="138" bestFit="1" customWidth="1"/>
    <col min="12809" max="12809" width="17.83203125" style="138" customWidth="1"/>
    <col min="12810" max="12810" width="16.83203125" style="138" customWidth="1"/>
    <col min="12811" max="12811" width="16.33203125" style="138" customWidth="1"/>
    <col min="12812" max="12815" width="18.83203125" style="138" customWidth="1"/>
    <col min="12816" max="12816" width="2" style="138" customWidth="1"/>
    <col min="12817" max="13057" width="12" style="138"/>
    <col min="13058" max="13058" width="16" style="138" customWidth="1"/>
    <col min="13059" max="13059" width="31.6640625" style="138" customWidth="1"/>
    <col min="13060" max="13060" width="34.1640625" style="138" customWidth="1"/>
    <col min="13061" max="13061" width="12" style="138"/>
    <col min="13062" max="13062" width="22.83203125" style="138" bestFit="1" customWidth="1"/>
    <col min="13063" max="13063" width="20.6640625" style="138" customWidth="1"/>
    <col min="13064" max="13064" width="17" style="138" bestFit="1" customWidth="1"/>
    <col min="13065" max="13065" width="17.83203125" style="138" customWidth="1"/>
    <col min="13066" max="13066" width="16.83203125" style="138" customWidth="1"/>
    <col min="13067" max="13067" width="16.33203125" style="138" customWidth="1"/>
    <col min="13068" max="13071" width="18.83203125" style="138" customWidth="1"/>
    <col min="13072" max="13072" width="2" style="138" customWidth="1"/>
    <col min="13073" max="13313" width="12" style="138"/>
    <col min="13314" max="13314" width="16" style="138" customWidth="1"/>
    <col min="13315" max="13315" width="31.6640625" style="138" customWidth="1"/>
    <col min="13316" max="13316" width="34.1640625" style="138" customWidth="1"/>
    <col min="13317" max="13317" width="12" style="138"/>
    <col min="13318" max="13318" width="22.83203125" style="138" bestFit="1" customWidth="1"/>
    <col min="13319" max="13319" width="20.6640625" style="138" customWidth="1"/>
    <col min="13320" max="13320" width="17" style="138" bestFit="1" customWidth="1"/>
    <col min="13321" max="13321" width="17.83203125" style="138" customWidth="1"/>
    <col min="13322" max="13322" width="16.83203125" style="138" customWidth="1"/>
    <col min="13323" max="13323" width="16.33203125" style="138" customWidth="1"/>
    <col min="13324" max="13327" width="18.83203125" style="138" customWidth="1"/>
    <col min="13328" max="13328" width="2" style="138" customWidth="1"/>
    <col min="13329" max="13569" width="12" style="138"/>
    <col min="13570" max="13570" width="16" style="138" customWidth="1"/>
    <col min="13571" max="13571" width="31.6640625" style="138" customWidth="1"/>
    <col min="13572" max="13572" width="34.1640625" style="138" customWidth="1"/>
    <col min="13573" max="13573" width="12" style="138"/>
    <col min="13574" max="13574" width="22.83203125" style="138" bestFit="1" customWidth="1"/>
    <col min="13575" max="13575" width="20.6640625" style="138" customWidth="1"/>
    <col min="13576" max="13576" width="17" style="138" bestFit="1" customWidth="1"/>
    <col min="13577" max="13577" width="17.83203125" style="138" customWidth="1"/>
    <col min="13578" max="13578" width="16.83203125" style="138" customWidth="1"/>
    <col min="13579" max="13579" width="16.33203125" style="138" customWidth="1"/>
    <col min="13580" max="13583" width="18.83203125" style="138" customWidth="1"/>
    <col min="13584" max="13584" width="2" style="138" customWidth="1"/>
    <col min="13585" max="13825" width="12" style="138"/>
    <col min="13826" max="13826" width="16" style="138" customWidth="1"/>
    <col min="13827" max="13827" width="31.6640625" style="138" customWidth="1"/>
    <col min="13828" max="13828" width="34.1640625" style="138" customWidth="1"/>
    <col min="13829" max="13829" width="12" style="138"/>
    <col min="13830" max="13830" width="22.83203125" style="138" bestFit="1" customWidth="1"/>
    <col min="13831" max="13831" width="20.6640625" style="138" customWidth="1"/>
    <col min="13832" max="13832" width="17" style="138" bestFit="1" customWidth="1"/>
    <col min="13833" max="13833" width="17.83203125" style="138" customWidth="1"/>
    <col min="13834" max="13834" width="16.83203125" style="138" customWidth="1"/>
    <col min="13835" max="13835" width="16.33203125" style="138" customWidth="1"/>
    <col min="13836" max="13839" width="18.83203125" style="138" customWidth="1"/>
    <col min="13840" max="13840" width="2" style="138" customWidth="1"/>
    <col min="13841" max="14081" width="12" style="138"/>
    <col min="14082" max="14082" width="16" style="138" customWidth="1"/>
    <col min="14083" max="14083" width="31.6640625" style="138" customWidth="1"/>
    <col min="14084" max="14084" width="34.1640625" style="138" customWidth="1"/>
    <col min="14085" max="14085" width="12" style="138"/>
    <col min="14086" max="14086" width="22.83203125" style="138" bestFit="1" customWidth="1"/>
    <col min="14087" max="14087" width="20.6640625" style="138" customWidth="1"/>
    <col min="14088" max="14088" width="17" style="138" bestFit="1" customWidth="1"/>
    <col min="14089" max="14089" width="17.83203125" style="138" customWidth="1"/>
    <col min="14090" max="14090" width="16.83203125" style="138" customWidth="1"/>
    <col min="14091" max="14091" width="16.33203125" style="138" customWidth="1"/>
    <col min="14092" max="14095" width="18.83203125" style="138" customWidth="1"/>
    <col min="14096" max="14096" width="2" style="138" customWidth="1"/>
    <col min="14097" max="14337" width="12" style="138"/>
    <col min="14338" max="14338" width="16" style="138" customWidth="1"/>
    <col min="14339" max="14339" width="31.6640625" style="138" customWidth="1"/>
    <col min="14340" max="14340" width="34.1640625" style="138" customWidth="1"/>
    <col min="14341" max="14341" width="12" style="138"/>
    <col min="14342" max="14342" width="22.83203125" style="138" bestFit="1" customWidth="1"/>
    <col min="14343" max="14343" width="20.6640625" style="138" customWidth="1"/>
    <col min="14344" max="14344" width="17" style="138" bestFit="1" customWidth="1"/>
    <col min="14345" max="14345" width="17.83203125" style="138" customWidth="1"/>
    <col min="14346" max="14346" width="16.83203125" style="138" customWidth="1"/>
    <col min="14347" max="14347" width="16.33203125" style="138" customWidth="1"/>
    <col min="14348" max="14351" width="18.83203125" style="138" customWidth="1"/>
    <col min="14352" max="14352" width="2" style="138" customWidth="1"/>
    <col min="14353" max="14593" width="12" style="138"/>
    <col min="14594" max="14594" width="16" style="138" customWidth="1"/>
    <col min="14595" max="14595" width="31.6640625" style="138" customWidth="1"/>
    <col min="14596" max="14596" width="34.1640625" style="138" customWidth="1"/>
    <col min="14597" max="14597" width="12" style="138"/>
    <col min="14598" max="14598" width="22.83203125" style="138" bestFit="1" customWidth="1"/>
    <col min="14599" max="14599" width="20.6640625" style="138" customWidth="1"/>
    <col min="14600" max="14600" width="17" style="138" bestFit="1" customWidth="1"/>
    <col min="14601" max="14601" width="17.83203125" style="138" customWidth="1"/>
    <col min="14602" max="14602" width="16.83203125" style="138" customWidth="1"/>
    <col min="14603" max="14603" width="16.33203125" style="138" customWidth="1"/>
    <col min="14604" max="14607" width="18.83203125" style="138" customWidth="1"/>
    <col min="14608" max="14608" width="2" style="138" customWidth="1"/>
    <col min="14609" max="14849" width="12" style="138"/>
    <col min="14850" max="14850" width="16" style="138" customWidth="1"/>
    <col min="14851" max="14851" width="31.6640625" style="138" customWidth="1"/>
    <col min="14852" max="14852" width="34.1640625" style="138" customWidth="1"/>
    <col min="14853" max="14853" width="12" style="138"/>
    <col min="14854" max="14854" width="22.83203125" style="138" bestFit="1" customWidth="1"/>
    <col min="14855" max="14855" width="20.6640625" style="138" customWidth="1"/>
    <col min="14856" max="14856" width="17" style="138" bestFit="1" customWidth="1"/>
    <col min="14857" max="14857" width="17.83203125" style="138" customWidth="1"/>
    <col min="14858" max="14858" width="16.83203125" style="138" customWidth="1"/>
    <col min="14859" max="14859" width="16.33203125" style="138" customWidth="1"/>
    <col min="14860" max="14863" width="18.83203125" style="138" customWidth="1"/>
    <col min="14864" max="14864" width="2" style="138" customWidth="1"/>
    <col min="14865" max="15105" width="12" style="138"/>
    <col min="15106" max="15106" width="16" style="138" customWidth="1"/>
    <col min="15107" max="15107" width="31.6640625" style="138" customWidth="1"/>
    <col min="15108" max="15108" width="34.1640625" style="138" customWidth="1"/>
    <col min="15109" max="15109" width="12" style="138"/>
    <col min="15110" max="15110" width="22.83203125" style="138" bestFit="1" customWidth="1"/>
    <col min="15111" max="15111" width="20.6640625" style="138" customWidth="1"/>
    <col min="15112" max="15112" width="17" style="138" bestFit="1" customWidth="1"/>
    <col min="15113" max="15113" width="17.83203125" style="138" customWidth="1"/>
    <col min="15114" max="15114" width="16.83203125" style="138" customWidth="1"/>
    <col min="15115" max="15115" width="16.33203125" style="138" customWidth="1"/>
    <col min="15116" max="15119" width="18.83203125" style="138" customWidth="1"/>
    <col min="15120" max="15120" width="2" style="138" customWidth="1"/>
    <col min="15121" max="15361" width="12" style="138"/>
    <col min="15362" max="15362" width="16" style="138" customWidth="1"/>
    <col min="15363" max="15363" width="31.6640625" style="138" customWidth="1"/>
    <col min="15364" max="15364" width="34.1640625" style="138" customWidth="1"/>
    <col min="15365" max="15365" width="12" style="138"/>
    <col min="15366" max="15366" width="22.83203125" style="138" bestFit="1" customWidth="1"/>
    <col min="15367" max="15367" width="20.6640625" style="138" customWidth="1"/>
    <col min="15368" max="15368" width="17" style="138" bestFit="1" customWidth="1"/>
    <col min="15369" max="15369" width="17.83203125" style="138" customWidth="1"/>
    <col min="15370" max="15370" width="16.83203125" style="138" customWidth="1"/>
    <col min="15371" max="15371" width="16.33203125" style="138" customWidth="1"/>
    <col min="15372" max="15375" width="18.83203125" style="138" customWidth="1"/>
    <col min="15376" max="15376" width="2" style="138" customWidth="1"/>
    <col min="15377" max="15617" width="12" style="138"/>
    <col min="15618" max="15618" width="16" style="138" customWidth="1"/>
    <col min="15619" max="15619" width="31.6640625" style="138" customWidth="1"/>
    <col min="15620" max="15620" width="34.1640625" style="138" customWidth="1"/>
    <col min="15621" max="15621" width="12" style="138"/>
    <col min="15622" max="15622" width="22.83203125" style="138" bestFit="1" customWidth="1"/>
    <col min="15623" max="15623" width="20.6640625" style="138" customWidth="1"/>
    <col min="15624" max="15624" width="17" style="138" bestFit="1" customWidth="1"/>
    <col min="15625" max="15625" width="17.83203125" style="138" customWidth="1"/>
    <col min="15626" max="15626" width="16.83203125" style="138" customWidth="1"/>
    <col min="15627" max="15627" width="16.33203125" style="138" customWidth="1"/>
    <col min="15628" max="15631" width="18.83203125" style="138" customWidth="1"/>
    <col min="15632" max="15632" width="2" style="138" customWidth="1"/>
    <col min="15633" max="15873" width="12" style="138"/>
    <col min="15874" max="15874" width="16" style="138" customWidth="1"/>
    <col min="15875" max="15875" width="31.6640625" style="138" customWidth="1"/>
    <col min="15876" max="15876" width="34.1640625" style="138" customWidth="1"/>
    <col min="15877" max="15877" width="12" style="138"/>
    <col min="15878" max="15878" width="22.83203125" style="138" bestFit="1" customWidth="1"/>
    <col min="15879" max="15879" width="20.6640625" style="138" customWidth="1"/>
    <col min="15880" max="15880" width="17" style="138" bestFit="1" customWidth="1"/>
    <col min="15881" max="15881" width="17.83203125" style="138" customWidth="1"/>
    <col min="15882" max="15882" width="16.83203125" style="138" customWidth="1"/>
    <col min="15883" max="15883" width="16.33203125" style="138" customWidth="1"/>
    <col min="15884" max="15887" width="18.83203125" style="138" customWidth="1"/>
    <col min="15888" max="15888" width="2" style="138" customWidth="1"/>
    <col min="15889" max="16129" width="12" style="138"/>
    <col min="16130" max="16130" width="16" style="138" customWidth="1"/>
    <col min="16131" max="16131" width="31.6640625" style="138" customWidth="1"/>
    <col min="16132" max="16132" width="34.1640625" style="138" customWidth="1"/>
    <col min="16133" max="16133" width="12" style="138"/>
    <col min="16134" max="16134" width="22.83203125" style="138" bestFit="1" customWidth="1"/>
    <col min="16135" max="16135" width="20.6640625" style="138" customWidth="1"/>
    <col min="16136" max="16136" width="17" style="138" bestFit="1" customWidth="1"/>
    <col min="16137" max="16137" width="17.83203125" style="138" customWidth="1"/>
    <col min="16138" max="16138" width="16.83203125" style="138" customWidth="1"/>
    <col min="16139" max="16139" width="16.33203125" style="138" customWidth="1"/>
    <col min="16140" max="16143" width="18.83203125" style="138" customWidth="1"/>
    <col min="16144" max="16144" width="2" style="138" customWidth="1"/>
    <col min="16145" max="16384" width="12" style="138"/>
  </cols>
  <sheetData>
    <row r="1" spans="1:16" ht="8.25" customHeight="1" x14ac:dyDescent="0.2"/>
    <row r="2" spans="1:16" x14ac:dyDescent="0.2">
      <c r="B2" s="93"/>
      <c r="C2" s="93"/>
      <c r="D2" s="93"/>
      <c r="E2" s="93"/>
      <c r="F2" s="93"/>
      <c r="G2" s="93"/>
      <c r="H2" s="93"/>
      <c r="I2" s="93"/>
      <c r="J2" s="93"/>
      <c r="K2" s="93"/>
      <c r="L2" s="93"/>
      <c r="M2" s="93"/>
      <c r="N2" s="93"/>
      <c r="O2" s="93"/>
      <c r="P2" s="145"/>
    </row>
    <row r="3" spans="1:16" x14ac:dyDescent="0.2">
      <c r="B3" s="93" t="s">
        <v>1</v>
      </c>
      <c r="C3" s="93"/>
      <c r="D3" s="93"/>
      <c r="E3" s="93"/>
      <c r="F3" s="93"/>
      <c r="G3" s="93"/>
      <c r="H3" s="93"/>
      <c r="I3" s="93"/>
      <c r="J3" s="93"/>
      <c r="K3" s="93"/>
      <c r="L3" s="93"/>
      <c r="M3" s="93"/>
      <c r="N3" s="93"/>
      <c r="O3" s="93"/>
      <c r="P3" s="145"/>
    </row>
    <row r="4" spans="1:16" x14ac:dyDescent="0.2">
      <c r="B4" s="93" t="s">
        <v>57</v>
      </c>
      <c r="C4" s="93"/>
      <c r="D4" s="93"/>
      <c r="E4" s="93"/>
      <c r="F4" s="93"/>
      <c r="G4" s="93"/>
      <c r="H4" s="93"/>
      <c r="I4" s="93"/>
      <c r="J4" s="93"/>
      <c r="K4" s="93"/>
      <c r="L4" s="93"/>
      <c r="M4" s="93"/>
      <c r="N4" s="93"/>
      <c r="O4" s="93"/>
      <c r="P4" s="145"/>
    </row>
    <row r="5" spans="1:16" ht="8.25" customHeight="1" x14ac:dyDescent="0.2">
      <c r="A5" s="96"/>
      <c r="B5" s="96"/>
      <c r="C5" s="96"/>
      <c r="D5" s="96"/>
      <c r="E5" s="96"/>
      <c r="F5" s="96"/>
      <c r="G5" s="96"/>
      <c r="H5" s="96"/>
      <c r="I5" s="96"/>
      <c r="K5" s="138"/>
    </row>
    <row r="6" spans="1:16" ht="15" customHeight="1" x14ac:dyDescent="0.2">
      <c r="A6" s="96"/>
      <c r="B6" s="96"/>
      <c r="C6" s="97" t="s">
        <v>58</v>
      </c>
      <c r="D6" s="98" t="s">
        <v>90</v>
      </c>
      <c r="E6" s="98"/>
      <c r="F6" s="98"/>
      <c r="G6" s="98"/>
      <c r="H6" s="98"/>
      <c r="I6" s="98"/>
      <c r="K6" s="138"/>
    </row>
    <row r="7" spans="1:16" ht="7.5" customHeight="1" x14ac:dyDescent="0.2">
      <c r="A7" s="96"/>
      <c r="B7" s="96"/>
      <c r="C7" s="96"/>
      <c r="D7" s="96"/>
      <c r="E7" s="96"/>
      <c r="F7" s="96"/>
      <c r="G7" s="96"/>
      <c r="H7" s="96"/>
      <c r="I7" s="96"/>
      <c r="K7" s="138"/>
    </row>
    <row r="8" spans="1:16" ht="14.45" customHeight="1" x14ac:dyDescent="0.2">
      <c r="B8" s="146" t="s">
        <v>91</v>
      </c>
      <c r="C8" s="146" t="s">
        <v>92</v>
      </c>
      <c r="D8" s="146" t="s">
        <v>93</v>
      </c>
      <c r="E8" s="147" t="s">
        <v>62</v>
      </c>
      <c r="F8" s="109" t="s">
        <v>94</v>
      </c>
      <c r="G8" s="148"/>
      <c r="H8" s="110"/>
      <c r="I8" s="109" t="s">
        <v>95</v>
      </c>
      <c r="J8" s="148"/>
      <c r="K8" s="110"/>
      <c r="L8" s="109" t="s">
        <v>65</v>
      </c>
      <c r="M8" s="110"/>
      <c r="N8" s="109" t="s">
        <v>96</v>
      </c>
      <c r="O8" s="110"/>
      <c r="P8" s="149"/>
    </row>
    <row r="9" spans="1:16" ht="43.15" customHeight="1" x14ac:dyDescent="0.2">
      <c r="B9" s="150"/>
      <c r="C9" s="150"/>
      <c r="D9" s="150"/>
      <c r="E9" s="151"/>
      <c r="F9" s="152" t="s">
        <v>67</v>
      </c>
      <c r="G9" s="152" t="s">
        <v>69</v>
      </c>
      <c r="H9" s="152" t="s">
        <v>71</v>
      </c>
      <c r="I9" s="153" t="s">
        <v>97</v>
      </c>
      <c r="J9" s="153" t="s">
        <v>69</v>
      </c>
      <c r="K9" s="154" t="s">
        <v>98</v>
      </c>
      <c r="L9" s="153" t="s">
        <v>74</v>
      </c>
      <c r="M9" s="153" t="s">
        <v>99</v>
      </c>
      <c r="N9" s="153" t="s">
        <v>100</v>
      </c>
      <c r="O9" s="153" t="s">
        <v>101</v>
      </c>
      <c r="P9" s="155"/>
    </row>
    <row r="10" spans="1:16" s="138" customFormat="1" ht="72" customHeight="1" x14ac:dyDescent="0.2">
      <c r="A10" s="156">
        <v>1</v>
      </c>
      <c r="B10" s="157" t="s">
        <v>36</v>
      </c>
      <c r="C10" s="158" t="s">
        <v>102</v>
      </c>
      <c r="D10" s="159" t="s">
        <v>103</v>
      </c>
      <c r="E10" s="157">
        <v>3041</v>
      </c>
      <c r="F10" s="160">
        <f>+PPI!H10</f>
        <v>407593296</v>
      </c>
      <c r="G10" s="160">
        <f>+PPI!J10</f>
        <v>410945015</v>
      </c>
      <c r="H10" s="160">
        <f>+PPI!L10</f>
        <v>43215.34</v>
      </c>
      <c r="I10" s="157">
        <v>241</v>
      </c>
      <c r="J10" s="157">
        <v>130</v>
      </c>
      <c r="K10" s="161">
        <v>105</v>
      </c>
      <c r="L10" s="162">
        <f>+H10/F10</f>
        <v>1.0602563983289853E-4</v>
      </c>
      <c r="M10" s="162">
        <f>+H10/G10</f>
        <v>1.0516088143811648E-4</v>
      </c>
      <c r="N10" s="162">
        <f>+K10/I10</f>
        <v>0.43568464730290457</v>
      </c>
      <c r="O10" s="162">
        <f>+K10/J10</f>
        <v>0.80769230769230771</v>
      </c>
      <c r="P10" s="163"/>
    </row>
    <row r="11" spans="1:16" s="138" customFormat="1" ht="80.25" customHeight="1" x14ac:dyDescent="0.2">
      <c r="A11" s="156">
        <v>2</v>
      </c>
      <c r="B11" s="157" t="s">
        <v>36</v>
      </c>
      <c r="C11" s="158" t="s">
        <v>104</v>
      </c>
      <c r="D11" s="159" t="s">
        <v>105</v>
      </c>
      <c r="E11" s="157">
        <v>3041</v>
      </c>
      <c r="F11" s="160">
        <f>+PPI!H11</f>
        <v>4410000</v>
      </c>
      <c r="G11" s="160">
        <f>+PPI!J11</f>
        <v>3086706</v>
      </c>
      <c r="H11" s="160">
        <f>+PPI!L11</f>
        <v>0</v>
      </c>
      <c r="I11" s="157">
        <v>7360</v>
      </c>
      <c r="J11" s="157">
        <v>4494</v>
      </c>
      <c r="K11" s="157">
        <v>4494</v>
      </c>
      <c r="L11" s="162">
        <f>+H11/F11</f>
        <v>0</v>
      </c>
      <c r="M11" s="162">
        <f>+H11/G11</f>
        <v>0</v>
      </c>
      <c r="N11" s="162">
        <f t="shared" ref="N11:N12" si="0">+K11/I11</f>
        <v>0.61059782608695656</v>
      </c>
      <c r="O11" s="162">
        <f t="shared" ref="O11:O12" si="1">+K11/J11</f>
        <v>1</v>
      </c>
      <c r="P11" s="163"/>
    </row>
    <row r="12" spans="1:16" s="138" customFormat="1" ht="73.150000000000006" customHeight="1" x14ac:dyDescent="0.2">
      <c r="A12" s="156">
        <v>6</v>
      </c>
      <c r="B12" s="157" t="s">
        <v>83</v>
      </c>
      <c r="C12" s="158" t="s">
        <v>84</v>
      </c>
      <c r="D12" s="159" t="s">
        <v>85</v>
      </c>
      <c r="E12" s="157">
        <v>3041</v>
      </c>
      <c r="F12" s="160">
        <f>+PPI!H12</f>
        <v>9002261.8000000007</v>
      </c>
      <c r="G12" s="160">
        <f>+PPI!J12</f>
        <v>29908631.530000001</v>
      </c>
      <c r="H12" s="160">
        <f>+PPI!L12</f>
        <v>0</v>
      </c>
      <c r="I12" s="157">
        <v>24</v>
      </c>
      <c r="J12" s="157">
        <v>24</v>
      </c>
      <c r="K12" s="161">
        <v>18</v>
      </c>
      <c r="L12" s="162">
        <f>+H12/F12</f>
        <v>0</v>
      </c>
      <c r="M12" s="162">
        <f>+H12/G12</f>
        <v>0</v>
      </c>
      <c r="N12" s="162">
        <f t="shared" si="0"/>
        <v>0.75</v>
      </c>
      <c r="O12" s="162">
        <f t="shared" si="1"/>
        <v>0.75</v>
      </c>
      <c r="P12" s="163"/>
    </row>
    <row r="13" spans="1:16" ht="15" customHeight="1" x14ac:dyDescent="0.2">
      <c r="C13" s="164"/>
      <c r="D13" s="165"/>
      <c r="F13" s="166"/>
      <c r="G13" s="166"/>
      <c r="H13" s="166"/>
      <c r="K13" s="138"/>
      <c r="L13" s="167"/>
      <c r="M13" s="167"/>
      <c r="N13" s="167"/>
      <c r="O13" s="167"/>
      <c r="P13" s="168"/>
    </row>
    <row r="14" spans="1:16" ht="15" customHeight="1" x14ac:dyDescent="0.2">
      <c r="B14" s="138" t="s">
        <v>106</v>
      </c>
      <c r="P14" s="168"/>
    </row>
    <row r="15" spans="1:16" ht="15" customHeight="1" x14ac:dyDescent="0.2">
      <c r="P15" s="168"/>
    </row>
    <row r="16" spans="1:16" ht="15" customHeight="1" x14ac:dyDescent="0.2">
      <c r="P16" s="168"/>
    </row>
    <row r="17" spans="4:16" ht="15" customHeight="1" x14ac:dyDescent="0.2">
      <c r="P17" s="168"/>
    </row>
    <row r="18" spans="4:16" ht="15" customHeight="1" x14ac:dyDescent="0.2">
      <c r="D18" s="169"/>
      <c r="E18" s="169"/>
      <c r="J18" s="170" t="s">
        <v>107</v>
      </c>
      <c r="K18" s="170"/>
      <c r="L18" s="170"/>
      <c r="M18" s="170"/>
      <c r="P18" s="168"/>
    </row>
    <row r="19" spans="4:16" ht="15" customHeight="1" x14ac:dyDescent="0.2">
      <c r="D19" s="171" t="s">
        <v>53</v>
      </c>
      <c r="E19" s="171"/>
      <c r="J19" s="170" t="s">
        <v>89</v>
      </c>
      <c r="K19" s="170"/>
      <c r="L19" s="170"/>
      <c r="M19" s="170"/>
      <c r="P19" s="168"/>
    </row>
    <row r="20" spans="4:16" ht="15" customHeight="1" x14ac:dyDescent="0.2">
      <c r="D20" s="170" t="s">
        <v>55</v>
      </c>
      <c r="E20" s="170"/>
      <c r="J20" s="170" t="s">
        <v>56</v>
      </c>
      <c r="K20" s="170"/>
      <c r="L20" s="170"/>
      <c r="M20" s="170"/>
      <c r="P20" s="168"/>
    </row>
    <row r="21" spans="4:16" ht="15" customHeight="1" x14ac:dyDescent="0.2"/>
    <row r="22" spans="4:16" ht="15" customHeight="1" x14ac:dyDescent="0.2"/>
    <row r="23" spans="4:16" ht="15" customHeight="1" x14ac:dyDescent="0.2"/>
    <row r="24" spans="4:16" ht="15" customHeight="1" x14ac:dyDescent="0.2"/>
    <row r="25" spans="4:16" ht="15" customHeight="1" x14ac:dyDescent="0.2"/>
    <row r="26" spans="4:16" ht="15" customHeight="1" x14ac:dyDescent="0.2"/>
    <row r="27" spans="4:16" ht="15" customHeight="1" x14ac:dyDescent="0.2"/>
    <row r="28" spans="4:16" ht="15" customHeight="1" x14ac:dyDescent="0.2"/>
    <row r="29" spans="4:16" ht="15" customHeight="1" x14ac:dyDescent="0.2"/>
    <row r="30" spans="4:16" ht="15" customHeight="1" x14ac:dyDescent="0.2"/>
    <row r="31" spans="4:16" ht="15" customHeight="1" x14ac:dyDescent="0.2"/>
    <row r="32" spans="4: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sheetData>
  <mergeCells count="18">
    <mergeCell ref="D20:E20"/>
    <mergeCell ref="J20:M20"/>
    <mergeCell ref="L8:M8"/>
    <mergeCell ref="N8:O8"/>
    <mergeCell ref="D18:E18"/>
    <mergeCell ref="J18:M18"/>
    <mergeCell ref="D19:E19"/>
    <mergeCell ref="J19:M19"/>
    <mergeCell ref="B2:O2"/>
    <mergeCell ref="B3:O3"/>
    <mergeCell ref="B4:O4"/>
    <mergeCell ref="D6:I6"/>
    <mergeCell ref="B8:B9"/>
    <mergeCell ref="C8:C9"/>
    <mergeCell ref="D8:D9"/>
    <mergeCell ref="E8:E9"/>
    <mergeCell ref="F8:H8"/>
    <mergeCell ref="I8:K8"/>
  </mergeCells>
  <pageMargins left="0.19685039370078741" right="0.19685039370078741" top="1.1811023622047245" bottom="0.62992125984251968" header="0.19685039370078741" footer="0.15748031496062992"/>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PPI GLOBAL</vt:lpstr>
      <vt:lpstr>PPI</vt:lpstr>
      <vt:lpstr>PK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cadena</dc:creator>
  <cp:lastModifiedBy>magda cadena</cp:lastModifiedBy>
  <dcterms:created xsi:type="dcterms:W3CDTF">2020-10-21T00:30:31Z</dcterms:created>
  <dcterms:modified xsi:type="dcterms:W3CDTF">2020-10-21T00:30:55Z</dcterms:modified>
</cp:coreProperties>
</file>