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1-contable/excel/"/>
    </mc:Choice>
  </mc:AlternateContent>
  <xr:revisionPtr revIDLastSave="0" documentId="8_{6F345FC2-C6DE-4498-B469-E42811168E6D}" xr6:coauthVersionLast="46" xr6:coauthVersionMax="46" xr10:uidLastSave="{00000000-0000-0000-0000-000000000000}"/>
  <bookViews>
    <workbookView xWindow="-120" yWindow="-120" windowWidth="24240" windowHeight="13140" xr2:uid="{587C0311-EE64-46AF-9949-441A9688F88D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C13" i="1"/>
  <c r="D13" i="1"/>
  <c r="D22" i="1" s="1"/>
  <c r="D60" i="1" s="1"/>
  <c r="C16" i="1"/>
  <c r="D16" i="1"/>
  <c r="C22" i="1"/>
  <c r="C24" i="1"/>
  <c r="D24" i="1"/>
  <c r="C28" i="1"/>
  <c r="D28" i="1"/>
  <c r="C38" i="1"/>
  <c r="D38" i="1"/>
  <c r="C42" i="1"/>
  <c r="D42" i="1"/>
  <c r="C48" i="1"/>
  <c r="D48" i="1"/>
  <c r="C55" i="1"/>
  <c r="C58" i="1" s="1"/>
  <c r="D55" i="1"/>
  <c r="D58" i="1" s="1"/>
  <c r="C60" i="1" l="1"/>
</calcChain>
</file>

<file path=xl/sharedStrings.xml><?xml version="1.0" encoding="utf-8"?>
<sst xmlns="http://schemas.openxmlformats.org/spreadsheetml/2006/main" count="78" uniqueCount="64">
  <si>
    <t>Director Administrativo</t>
  </si>
  <si>
    <t xml:space="preserve">Director General </t>
  </si>
  <si>
    <t>C.P. Cecilio Zamarripa Aguirre</t>
  </si>
  <si>
    <t>Ing. Pedro Peredo Medina</t>
  </si>
  <si>
    <t>_____________________________</t>
  </si>
  <si>
    <t>_______________________________</t>
  </si>
  <si>
    <t>“Bajo protesta de decir verdad declaramos que los Estados Financieros y sus notas, son razonablemente correctos y son responsabilidad del emisor”.</t>
  </si>
  <si>
    <t>XX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</si>
  <si>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</si>
  <si>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</si>
  <si>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</si>
  <si>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</si>
  <si>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</si>
  <si>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</si>
  <si>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</si>
  <si>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</si>
  <si>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</si>
  <si>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</si>
  <si>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</si>
  <si>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</si>
  <si>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</si>
  <si>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</si>
  <si>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</si>
  <si>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</si>
  <si>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</si>
  <si>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</si>
  <si>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</si>
  <si>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</si>
  <si>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</si>
  <si>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</si>
  <si>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</si>
  <si>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</si>
  <si>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</si>
  <si>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</si>
  <si>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</si>
  <si>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</si>
  <si>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</si>
  <si>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</si>
  <si>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</si>
  <si>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</si>
  <si>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</si>
  <si>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</si>
  <si>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</si>
  <si>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</si>
  <si>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</si>
  <si>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</si>
  <si>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</si>
  <si>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</si>
  <si>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</si>
  <si>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</si>
  <si>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</si>
  <si>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</si>
  <si>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</si>
  <si>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</si>
  <si>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</si>
  <si>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</si>
  <si>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</si>
  <si>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</si>
  <si>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</si>
  <si>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</si>
  <si>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</si>
  <si>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</si>
  <si>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</si>
  <si>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Cuenta Pública 2020                                                                                                                                                                                                     Instituto de Infraestructura Fisica Educativa  de Guanajuato
Estado de Actividades
Del 1 de Enero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</si>
</sst>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rgb="FFC00000"/>
      <name val="Arial"/>
      <family val="2"/>
    </font>
    <font>
      <sz val="18"/>
      <color rgb="FFC0000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7"/>
      <color rgb="FF121212"/>
      <name val="BentonSansBBVA-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3" applyAlignment="1" applyProtection="1">
      <alignment vertical="top"/>
      <protection locked="0"/>
    </xf>
    <xf numFmtId="0" fontId="2" fillId="0" borderId="0" xfId="3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43" fontId="2" fillId="2" borderId="0" xfId="1" applyFont="1" applyFill="1" applyAlignment="1">
      <alignment vertical="top"/>
    </xf>
    <xf numFmtId="0" fontId="4" fillId="0" borderId="0" xfId="0" applyFont="1" applyAlignment="1">
      <alignment horizontal="center"/>
    </xf>
    <xf numFmtId="43" fontId="2" fillId="2" borderId="0" xfId="1" applyFont="1" applyFill="1"/>
    <xf numFmtId="0" fontId="2" fillId="0" borderId="0" xfId="3" applyAlignment="1" applyProtection="1">
      <alignment horizontal="center"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/>
    <xf numFmtId="0" fontId="4" fillId="0" borderId="0" xfId="0" applyFont="1"/>
    <xf numFmtId="0" fontId="5" fillId="0" borderId="0" xfId="3" applyFont="1" applyAlignment="1" applyProtection="1">
      <alignment vertical="top"/>
      <protection locked="0"/>
    </xf>
    <xf numFmtId="4" fontId="2" fillId="0" borderId="1" xfId="3" applyNumberFormat="1" applyBorder="1" applyAlignment="1" applyProtection="1">
      <alignment vertical="top"/>
      <protection locked="0"/>
    </xf>
    <xf numFmtId="4" fontId="2" fillId="0" borderId="2" xfId="3" applyNumberFormat="1" applyBorder="1" applyAlignment="1" applyProtection="1">
      <alignment vertical="top"/>
      <protection locked="0"/>
    </xf>
    <xf numFmtId="0" fontId="5" fillId="0" borderId="3" xfId="3" applyFont="1" applyBorder="1" applyAlignment="1" applyProtection="1">
      <alignment horizontal="right" vertical="top"/>
      <protection locked="0"/>
    </xf>
    <xf numFmtId="0" fontId="6" fillId="0" borderId="0" xfId="3" applyFont="1" applyAlignment="1" applyProtection="1">
      <alignment vertical="top"/>
      <protection locked="0"/>
    </xf>
    <xf numFmtId="3" fontId="5" fillId="0" borderId="4" xfId="4" applyNumberFormat="1" applyFont="1" applyBorder="1" applyAlignment="1" applyProtection="1">
      <alignment vertical="top" wrapText="1"/>
      <protection locked="0"/>
    </xf>
    <xf numFmtId="3" fontId="5" fillId="0" borderId="0" xfId="4" applyNumberFormat="1" applyFont="1" applyAlignment="1" applyProtection="1">
      <alignment vertical="top" wrapText="1"/>
      <protection locked="0"/>
    </xf>
    <xf numFmtId="0" fontId="5" fillId="0" borderId="5" xfId="3" applyFont="1" applyBorder="1" applyAlignment="1" applyProtection="1">
      <alignment horizontal="left" vertical="top"/>
      <protection locked="0"/>
    </xf>
    <xf numFmtId="0" fontId="7" fillId="0" borderId="0" xfId="3" applyFont="1" applyAlignment="1" applyProtection="1">
      <alignment vertical="top"/>
      <protection locked="0"/>
    </xf>
    <xf numFmtId="3" fontId="5" fillId="0" borderId="4" xfId="3" applyNumberFormat="1" applyFont="1" applyBorder="1" applyAlignment="1" applyProtection="1">
      <alignment vertical="top"/>
      <protection locked="0"/>
    </xf>
    <xf numFmtId="0" fontId="2" fillId="0" borderId="5" xfId="3" applyBorder="1" applyAlignment="1" applyProtection="1">
      <alignment horizontal="right" vertical="top"/>
      <protection locked="0"/>
    </xf>
    <xf numFmtId="0" fontId="8" fillId="0" borderId="5" xfId="3" applyFont="1" applyBorder="1" applyAlignment="1" applyProtection="1">
      <alignment horizontal="left" vertical="top"/>
      <protection locked="0"/>
    </xf>
    <xf numFmtId="3" fontId="2" fillId="0" borderId="4" xfId="3" applyNumberFormat="1" applyBorder="1" applyProtection="1">
      <protection locked="0"/>
    </xf>
    <xf numFmtId="3" fontId="2" fillId="0" borderId="0" xfId="3" applyNumberFormat="1" applyProtection="1">
      <protection locked="0"/>
    </xf>
    <xf numFmtId="0" fontId="2" fillId="0" borderId="5" xfId="3" applyBorder="1" applyAlignment="1" applyProtection="1">
      <alignment horizontal="left" vertical="top" indent="2"/>
      <protection locked="0"/>
    </xf>
    <xf numFmtId="0" fontId="5" fillId="0" borderId="5" xfId="3" applyFont="1" applyBorder="1" applyAlignment="1" applyProtection="1">
      <alignment vertical="top"/>
      <protection locked="0"/>
    </xf>
    <xf numFmtId="0" fontId="9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/>
      <protection locked="0"/>
    </xf>
    <xf numFmtId="44" fontId="10" fillId="0" borderId="0" xfId="3" applyNumberFormat="1" applyFont="1" applyAlignment="1" applyProtection="1">
      <alignment vertical="top"/>
      <protection locked="0"/>
    </xf>
    <xf numFmtId="0" fontId="11" fillId="0" borderId="0" xfId="3" applyFont="1" applyAlignment="1" applyProtection="1">
      <alignment vertical="top"/>
      <protection locked="0"/>
    </xf>
    <xf numFmtId="44" fontId="12" fillId="0" borderId="0" xfId="2" applyFont="1" applyAlignment="1" applyProtection="1">
      <alignment vertical="top"/>
      <protection locked="0"/>
    </xf>
    <xf numFmtId="0" fontId="13" fillId="0" borderId="0" xfId="3" applyFont="1" applyAlignment="1" applyProtection="1">
      <alignment vertical="top"/>
      <protection locked="0"/>
    </xf>
    <xf numFmtId="4" fontId="14" fillId="0" borderId="0" xfId="3" applyNumberFormat="1" applyFont="1" applyAlignment="1" applyProtection="1">
      <alignment vertical="top"/>
      <protection locked="0"/>
    </xf>
    <xf numFmtId="3" fontId="5" fillId="0" borderId="4" xfId="3" applyNumberFormat="1" applyFont="1" applyBorder="1" applyAlignment="1" applyProtection="1">
      <alignment horizontal="center" vertical="center"/>
      <protection locked="0"/>
    </xf>
    <xf numFmtId="3" fontId="5" fillId="0" borderId="0" xfId="3" applyNumberFormat="1" applyFont="1" applyAlignment="1" applyProtection="1">
      <alignment horizontal="center" vertical="center"/>
      <protection locked="0"/>
    </xf>
    <xf numFmtId="44" fontId="15" fillId="0" borderId="0" xfId="2" applyFont="1" applyAlignment="1" applyProtection="1">
      <alignment vertical="top"/>
      <protection locked="0"/>
    </xf>
    <xf numFmtId="4" fontId="16" fillId="0" borderId="0" xfId="0" applyNumberFormat="1" applyFont="1"/>
    <xf numFmtId="0" fontId="2" fillId="0" borderId="5" xfId="3" applyBorder="1" applyAlignment="1" applyProtection="1">
      <alignment horizontal="left" vertical="center" indent="2"/>
      <protection locked="0"/>
    </xf>
    <xf numFmtId="3" fontId="2" fillId="0" borderId="4" xfId="3" applyNumberFormat="1" applyBorder="1" applyAlignment="1" applyProtection="1">
      <alignment vertical="center"/>
      <protection locked="0"/>
    </xf>
    <xf numFmtId="3" fontId="2" fillId="0" borderId="0" xfId="3" applyNumberFormat="1" applyAlignment="1" applyProtection="1">
      <alignment vertical="center"/>
      <protection locked="0"/>
    </xf>
    <xf numFmtId="0" fontId="2" fillId="0" borderId="5" xfId="3" applyBorder="1" applyAlignment="1" applyProtection="1">
      <alignment horizontal="left" vertical="top" wrapText="1"/>
      <protection locked="0"/>
    </xf>
    <xf numFmtId="3" fontId="5" fillId="0" borderId="4" xfId="4" applyNumberFormat="1" applyFont="1" applyBorder="1" applyAlignment="1" applyProtection="1">
      <alignment vertical="center" wrapText="1"/>
      <protection locked="0"/>
    </xf>
    <xf numFmtId="3" fontId="5" fillId="0" borderId="0" xfId="4" applyNumberFormat="1" applyFont="1" applyAlignment="1" applyProtection="1">
      <alignment vertical="center" wrapText="1"/>
      <protection locked="0"/>
    </xf>
    <xf numFmtId="0" fontId="5" fillId="0" borderId="5" xfId="3" applyFont="1" applyBorder="1" applyAlignment="1" applyProtection="1">
      <alignment vertical="top" wrapText="1"/>
      <protection locked="0"/>
    </xf>
    <xf numFmtId="0" fontId="5" fillId="0" borderId="4" xfId="3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5" fillId="0" borderId="4" xfId="3" applyFont="1" applyBorder="1" applyAlignment="1" applyProtection="1">
      <alignment horizontal="right" vertical="center" wrapText="1"/>
      <protection locked="0"/>
    </xf>
    <xf numFmtId="0" fontId="5" fillId="0" borderId="0" xfId="3" applyFont="1" applyAlignment="1" applyProtection="1">
      <alignment horizontal="right" vertical="center" wrapText="1"/>
      <protection locked="0"/>
    </xf>
    <xf numFmtId="0" fontId="5" fillId="3" borderId="6" xfId="3" applyFont="1" applyFill="1" applyBorder="1" applyAlignment="1" applyProtection="1">
      <alignment horizontal="center" vertical="center" wrapText="1"/>
      <protection locked="0"/>
    </xf>
    <xf numFmtId="0" fontId="5" fillId="3" borderId="7" xfId="3" applyFont="1" applyFill="1" applyBorder="1" applyAlignment="1" applyProtection="1">
      <alignment horizontal="center" vertical="center" wrapText="1"/>
      <protection locked="0"/>
    </xf>
    <xf numFmtId="0" fontId="5" fillId="3" borderId="8" xfId="3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2 5 2" xfId="4" xr:uid="{DDDABF84-5388-4BFB-B9A9-527E08E77D2F}"/>
    <cellStyle name="Moneda" xfId="2" builtinId="4"/>
    <cellStyle name="Normal" xfId="0" builtinId="0"/>
    <cellStyle name="Normal 2 2" xfId="3" xr:uid="{59CC7687-B956-4F23-AD59-D3ADF9F5A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3F9-59F7-493F-94F8-03489E492609}">
  <sheetPr>
    <tabColor rgb="FF9900CC"/>
    <pageSetUpPr fitToPage="1"/>
  </sheetPr>
  <dimension ref="B2:M71"/>
  <sheetViews>
    <sheetView showGridLines="0" tabSelected="1" zoomScaleNormal="100" workbookViewId="0">
      <selection activeCell="G5" sqref="G5"/>
    </sheetView>
  </sheetViews>
  <sheetFormatPr baseColWidth="10" defaultColWidth="12" defaultRowHeight="12.75"/>
  <cols>
    <col min="1" max="1" width="12" style="1"/>
    <col min="2" max="2" width="101.83203125" style="2" customWidth="1"/>
    <col min="3" max="3" width="19" style="1" customWidth="1"/>
    <col min="4" max="4" width="24.83203125" style="1" customWidth="1"/>
    <col min="5" max="9" width="12" style="1"/>
    <col min="10" max="10" width="31.6640625" style="1" customWidth="1"/>
    <col min="11" max="16384" width="12" style="1"/>
  </cols>
  <sheetData>
    <row r="2" spans="2:5" ht="59.25" customHeight="1">
      <c r="B2" s="53" t="s">
        <v>63</v>
      </c>
      <c r="C2" s="52"/>
      <c r="D2" s="51"/>
    </row>
    <row r="3" spans="2:5">
      <c r="B3" s="23"/>
      <c r="C3" s="50">
        <v>2020</v>
      </c>
      <c r="D3" s="49">
        <v>2019</v>
      </c>
    </row>
    <row r="4" spans="2:5" s="13" customFormat="1">
      <c r="B4" s="20" t="s">
        <v>62</v>
      </c>
      <c r="C4" s="48"/>
      <c r="D4" s="47"/>
    </row>
    <row r="5" spans="2:5">
      <c r="B5" s="28" t="s">
        <v>61</v>
      </c>
      <c r="C5" s="19">
        <f>SUM(C6:C12)</f>
        <v>142800</v>
      </c>
      <c r="D5" s="18">
        <f>SUM(D6:D12)</f>
        <v>1065001.57</v>
      </c>
      <c r="E5" s="21" t="s">
        <v>7</v>
      </c>
    </row>
    <row r="6" spans="2:5">
      <c r="B6" s="40" t="s">
        <v>60</v>
      </c>
      <c r="C6" s="26">
        <v>0</v>
      </c>
      <c r="D6" s="25">
        <v>0</v>
      </c>
      <c r="E6" s="21">
        <v>4110</v>
      </c>
    </row>
    <row r="7" spans="2:5">
      <c r="B7" s="40" t="s">
        <v>59</v>
      </c>
      <c r="C7" s="26">
        <v>0</v>
      </c>
      <c r="D7" s="25">
        <v>0</v>
      </c>
      <c r="E7" s="21">
        <v>4120</v>
      </c>
    </row>
    <row r="8" spans="2:5">
      <c r="B8" s="40" t="s">
        <v>58</v>
      </c>
      <c r="C8" s="26">
        <v>0</v>
      </c>
      <c r="D8" s="25">
        <v>0</v>
      </c>
      <c r="E8" s="21">
        <v>4130</v>
      </c>
    </row>
    <row r="9" spans="2:5">
      <c r="B9" s="40" t="s">
        <v>57</v>
      </c>
      <c r="C9" s="26">
        <v>0</v>
      </c>
      <c r="D9" s="25">
        <v>0</v>
      </c>
      <c r="E9" s="21">
        <v>4140</v>
      </c>
    </row>
    <row r="10" spans="2:5">
      <c r="B10" s="40" t="s">
        <v>56</v>
      </c>
      <c r="C10" s="26">
        <v>0</v>
      </c>
      <c r="D10" s="25">
        <v>0</v>
      </c>
      <c r="E10" s="21">
        <v>4150</v>
      </c>
    </row>
    <row r="11" spans="2:5">
      <c r="B11" s="40" t="s">
        <v>55</v>
      </c>
      <c r="C11" s="26">
        <v>0</v>
      </c>
      <c r="D11" s="25">
        <v>0</v>
      </c>
      <c r="E11" s="21">
        <v>4160</v>
      </c>
    </row>
    <row r="12" spans="2:5">
      <c r="B12" s="40" t="s">
        <v>54</v>
      </c>
      <c r="C12" s="26">
        <v>142800</v>
      </c>
      <c r="D12" s="25">
        <v>1065001.57</v>
      </c>
      <c r="E12" s="21">
        <v>4170</v>
      </c>
    </row>
    <row r="13" spans="2:5" ht="38.25">
      <c r="B13" s="46" t="s">
        <v>53</v>
      </c>
      <c r="C13" s="45">
        <f>SUM(C14:C15)</f>
        <v>267969977.22</v>
      </c>
      <c r="D13" s="44">
        <f>SUM(D14:D15)</f>
        <v>209630323.01999998</v>
      </c>
      <c r="E13" s="21" t="s">
        <v>7</v>
      </c>
    </row>
    <row r="14" spans="2:5" ht="25.5" customHeight="1">
      <c r="B14" s="43" t="s">
        <v>52</v>
      </c>
      <c r="C14" s="42">
        <v>169763026.59999999</v>
      </c>
      <c r="D14" s="41">
        <v>105490307.23999999</v>
      </c>
      <c r="E14" s="21">
        <v>4210</v>
      </c>
    </row>
    <row r="15" spans="2:5">
      <c r="B15" s="27" t="s">
        <v>51</v>
      </c>
      <c r="C15" s="26">
        <v>98206950.620000005</v>
      </c>
      <c r="D15" s="25">
        <v>104140015.78</v>
      </c>
      <c r="E15" s="21">
        <v>4220</v>
      </c>
    </row>
    <row r="16" spans="2:5">
      <c r="B16" s="28" t="s">
        <v>50</v>
      </c>
      <c r="C16" s="19">
        <f>SUM(C17:C21)</f>
        <v>3465484.98</v>
      </c>
      <c r="D16" s="18">
        <f>SUM(D17:D21)</f>
        <v>6366841.0199999996</v>
      </c>
      <c r="E16" s="21" t="s">
        <v>7</v>
      </c>
    </row>
    <row r="17" spans="2:13">
      <c r="B17" s="40" t="s">
        <v>49</v>
      </c>
      <c r="C17" s="26">
        <v>0</v>
      </c>
      <c r="D17" s="25">
        <v>0</v>
      </c>
      <c r="E17" s="21">
        <v>4310</v>
      </c>
    </row>
    <row r="18" spans="2:13">
      <c r="B18" s="40" t="s">
        <v>48</v>
      </c>
      <c r="C18" s="26">
        <v>0</v>
      </c>
      <c r="D18" s="25">
        <v>0</v>
      </c>
      <c r="E18" s="21">
        <v>4320</v>
      </c>
    </row>
    <row r="19" spans="2:13">
      <c r="B19" s="40" t="s">
        <v>47</v>
      </c>
      <c r="C19" s="26">
        <v>0</v>
      </c>
      <c r="D19" s="25">
        <v>0</v>
      </c>
      <c r="E19" s="21">
        <v>4330</v>
      </c>
    </row>
    <row r="20" spans="2:13">
      <c r="B20" s="40" t="s">
        <v>46</v>
      </c>
      <c r="C20" s="26">
        <v>0</v>
      </c>
      <c r="D20" s="25">
        <v>0</v>
      </c>
      <c r="E20" s="21">
        <v>4340</v>
      </c>
    </row>
    <row r="21" spans="2:13" ht="15.75" customHeight="1">
      <c r="B21" s="40" t="s">
        <v>45</v>
      </c>
      <c r="C21" s="26">
        <v>3465484.98</v>
      </c>
      <c r="D21" s="25">
        <v>6366841.0199999996</v>
      </c>
      <c r="E21" s="21">
        <v>4390</v>
      </c>
      <c r="J21" s="39"/>
      <c r="K21" s="32"/>
    </row>
    <row r="22" spans="2:13" ht="14.25" customHeight="1">
      <c r="B22" s="24" t="s">
        <v>44</v>
      </c>
      <c r="C22" s="19">
        <f>SUM(C5+C13+C16)</f>
        <v>271578262.19999999</v>
      </c>
      <c r="D22" s="22">
        <f>SUM(D5+D13+D16)</f>
        <v>217062165.60999998</v>
      </c>
      <c r="E22" s="21" t="s">
        <v>7</v>
      </c>
      <c r="J22" s="38"/>
      <c r="K22" s="32"/>
    </row>
    <row r="23" spans="2:13" s="13" customFormat="1" ht="15" customHeight="1">
      <c r="B23" s="20" t="s">
        <v>43</v>
      </c>
      <c r="C23" s="37"/>
      <c r="D23" s="36"/>
      <c r="E23" s="17" t="s">
        <v>7</v>
      </c>
      <c r="J23" s="35"/>
      <c r="K23" s="34"/>
    </row>
    <row r="24" spans="2:13" ht="15" customHeight="1">
      <c r="B24" s="28" t="s">
        <v>42</v>
      </c>
      <c r="C24" s="19">
        <f>SUM(C25:C27)</f>
        <v>264000393.70999998</v>
      </c>
      <c r="D24" s="18">
        <f>SUM(D25:D27)</f>
        <v>205283641.85000002</v>
      </c>
      <c r="E24" s="21" t="s">
        <v>7</v>
      </c>
      <c r="K24" s="32"/>
    </row>
    <row r="25" spans="2:13" ht="12.75" customHeight="1">
      <c r="B25" s="27" t="s">
        <v>41</v>
      </c>
      <c r="C25" s="26">
        <v>75522334.579999998</v>
      </c>
      <c r="D25" s="25">
        <v>79341013.150000006</v>
      </c>
      <c r="E25" s="21">
        <v>5110</v>
      </c>
      <c r="K25" s="32"/>
    </row>
    <row r="26" spans="2:13">
      <c r="B26" s="27" t="s">
        <v>40</v>
      </c>
      <c r="C26" s="26">
        <v>4691347.1500000004</v>
      </c>
      <c r="D26" s="25">
        <v>4907549.78</v>
      </c>
      <c r="E26" s="21">
        <v>5120</v>
      </c>
    </row>
    <row r="27" spans="2:13" ht="15.75" customHeight="1">
      <c r="B27" s="27" t="s">
        <v>39</v>
      </c>
      <c r="C27" s="26">
        <v>183786711.97999999</v>
      </c>
      <c r="D27" s="25">
        <v>121035078.92</v>
      </c>
      <c r="E27" s="21">
        <v>5130</v>
      </c>
      <c r="J27" s="33"/>
      <c r="K27" s="32"/>
      <c r="L27" s="32"/>
    </row>
    <row r="28" spans="2:13" ht="13.5" customHeight="1">
      <c r="B28" s="28" t="s">
        <v>38</v>
      </c>
      <c r="C28" s="19">
        <f>SUM(C29:C37)</f>
        <v>113980.26</v>
      </c>
      <c r="D28" s="18">
        <f>SUM(D29:D37)</f>
        <v>85400.12</v>
      </c>
      <c r="E28" s="21" t="s">
        <v>7</v>
      </c>
      <c r="K28" s="32"/>
      <c r="L28" s="32"/>
    </row>
    <row r="29" spans="2:13" ht="13.5" customHeight="1">
      <c r="B29" s="27" t="s">
        <v>37</v>
      </c>
      <c r="C29" s="26">
        <v>0</v>
      </c>
      <c r="D29" s="25">
        <v>0</v>
      </c>
      <c r="E29" s="21">
        <v>5210</v>
      </c>
      <c r="J29" s="31"/>
      <c r="K29" s="30"/>
      <c r="L29" s="30"/>
      <c r="M29" s="29"/>
    </row>
    <row r="30" spans="2:13">
      <c r="B30" s="27" t="s">
        <v>36</v>
      </c>
      <c r="C30" s="26">
        <v>0</v>
      </c>
      <c r="D30" s="25">
        <v>0</v>
      </c>
      <c r="E30" s="21">
        <v>5220</v>
      </c>
    </row>
    <row r="31" spans="2:13">
      <c r="B31" s="27" t="s">
        <v>35</v>
      </c>
      <c r="C31" s="26">
        <v>0</v>
      </c>
      <c r="D31" s="25">
        <v>0</v>
      </c>
      <c r="E31" s="21">
        <v>5230</v>
      </c>
    </row>
    <row r="32" spans="2:13">
      <c r="B32" s="27" t="s">
        <v>34</v>
      </c>
      <c r="C32" s="26">
        <v>0</v>
      </c>
      <c r="D32" s="25">
        <v>0</v>
      </c>
      <c r="E32" s="21">
        <v>5240</v>
      </c>
    </row>
    <row r="33" spans="2:5">
      <c r="B33" s="27" t="s">
        <v>33</v>
      </c>
      <c r="C33" s="26">
        <v>113980.26</v>
      </c>
      <c r="D33" s="25">
        <v>85400.12</v>
      </c>
      <c r="E33" s="21">
        <v>5250</v>
      </c>
    </row>
    <row r="34" spans="2:5">
      <c r="B34" s="27" t="s">
        <v>32</v>
      </c>
      <c r="C34" s="26">
        <v>0</v>
      </c>
      <c r="D34" s="25">
        <v>0</v>
      </c>
      <c r="E34" s="21">
        <v>5260</v>
      </c>
    </row>
    <row r="35" spans="2:5">
      <c r="B35" s="27" t="s">
        <v>31</v>
      </c>
      <c r="C35" s="26">
        <v>0</v>
      </c>
      <c r="D35" s="25">
        <v>0</v>
      </c>
      <c r="E35" s="21">
        <v>5270</v>
      </c>
    </row>
    <row r="36" spans="2:5">
      <c r="B36" s="27" t="s">
        <v>30</v>
      </c>
      <c r="C36" s="26">
        <v>0</v>
      </c>
      <c r="D36" s="25">
        <v>0</v>
      </c>
      <c r="E36" s="21">
        <v>5280</v>
      </c>
    </row>
    <row r="37" spans="2:5">
      <c r="B37" s="27" t="s">
        <v>29</v>
      </c>
      <c r="C37" s="26">
        <v>0</v>
      </c>
      <c r="D37" s="25">
        <v>0</v>
      </c>
      <c r="E37" s="21">
        <v>5290</v>
      </c>
    </row>
    <row r="38" spans="2:5">
      <c r="B38" s="28" t="s">
        <v>28</v>
      </c>
      <c r="C38" s="19">
        <f>SUM(C39:C41)</f>
        <v>0</v>
      </c>
      <c r="D38" s="18">
        <f>SUM(D39:D41)</f>
        <v>0</v>
      </c>
      <c r="E38" s="21" t="s">
        <v>7</v>
      </c>
    </row>
    <row r="39" spans="2:5">
      <c r="B39" s="27" t="s">
        <v>27</v>
      </c>
      <c r="C39" s="26">
        <v>0</v>
      </c>
      <c r="D39" s="25">
        <v>0</v>
      </c>
      <c r="E39" s="21">
        <v>5310</v>
      </c>
    </row>
    <row r="40" spans="2:5">
      <c r="B40" s="27" t="s">
        <v>26</v>
      </c>
      <c r="C40" s="26">
        <v>0</v>
      </c>
      <c r="D40" s="25">
        <v>0</v>
      </c>
      <c r="E40" s="21">
        <v>5320</v>
      </c>
    </row>
    <row r="41" spans="2:5">
      <c r="B41" s="27" t="s">
        <v>25</v>
      </c>
      <c r="C41" s="26">
        <v>0</v>
      </c>
      <c r="D41" s="25">
        <v>0</v>
      </c>
      <c r="E41" s="21">
        <v>5330</v>
      </c>
    </row>
    <row r="42" spans="2:5">
      <c r="B42" s="28" t="s">
        <v>24</v>
      </c>
      <c r="C42" s="19">
        <f>SUM(C43:C47)</f>
        <v>0</v>
      </c>
      <c r="D42" s="18">
        <f>SUM(D43:D47)</f>
        <v>0</v>
      </c>
      <c r="E42" s="21" t="s">
        <v>7</v>
      </c>
    </row>
    <row r="43" spans="2:5">
      <c r="B43" s="27" t="s">
        <v>23</v>
      </c>
      <c r="C43" s="26">
        <v>0</v>
      </c>
      <c r="D43" s="25">
        <v>0</v>
      </c>
      <c r="E43" s="21">
        <v>5410</v>
      </c>
    </row>
    <row r="44" spans="2:5">
      <c r="B44" s="27" t="s">
        <v>22</v>
      </c>
      <c r="C44" s="26">
        <v>0</v>
      </c>
      <c r="D44" s="25">
        <v>0</v>
      </c>
      <c r="E44" s="21">
        <v>5420</v>
      </c>
    </row>
    <row r="45" spans="2:5">
      <c r="B45" s="27" t="s">
        <v>21</v>
      </c>
      <c r="C45" s="26">
        <v>0</v>
      </c>
      <c r="D45" s="25">
        <v>0</v>
      </c>
      <c r="E45" s="21">
        <v>5430</v>
      </c>
    </row>
    <row r="46" spans="2:5">
      <c r="B46" s="27" t="s">
        <v>20</v>
      </c>
      <c r="C46" s="26">
        <v>0</v>
      </c>
      <c r="D46" s="25">
        <v>0</v>
      </c>
      <c r="E46" s="21">
        <v>5440</v>
      </c>
    </row>
    <row r="47" spans="2:5">
      <c r="B47" s="27" t="s">
        <v>19</v>
      </c>
      <c r="C47" s="26">
        <v>0</v>
      </c>
      <c r="D47" s="25">
        <v>0</v>
      </c>
      <c r="E47" s="21">
        <v>5450</v>
      </c>
    </row>
    <row r="48" spans="2:5">
      <c r="B48" s="28" t="s">
        <v>18</v>
      </c>
      <c r="C48" s="19">
        <f>SUM(C49:C54)</f>
        <v>3350678.95</v>
      </c>
      <c r="D48" s="18">
        <f>SUM(D49:D54)</f>
        <v>5270776.38</v>
      </c>
      <c r="E48" s="21" t="s">
        <v>7</v>
      </c>
    </row>
    <row r="49" spans="2:9">
      <c r="B49" s="27" t="s">
        <v>17</v>
      </c>
      <c r="C49" s="26">
        <v>3350681.91</v>
      </c>
      <c r="D49" s="25">
        <v>5270782.16</v>
      </c>
      <c r="E49" s="21">
        <v>5510</v>
      </c>
    </row>
    <row r="50" spans="2:9">
      <c r="B50" s="27" t="s">
        <v>16</v>
      </c>
      <c r="C50" s="26">
        <v>0</v>
      </c>
      <c r="D50" s="25">
        <v>0</v>
      </c>
      <c r="E50" s="21">
        <v>5520</v>
      </c>
    </row>
    <row r="51" spans="2:9">
      <c r="B51" s="27" t="s">
        <v>15</v>
      </c>
      <c r="C51" s="26">
        <v>0</v>
      </c>
      <c r="D51" s="25">
        <v>0</v>
      </c>
      <c r="E51" s="21">
        <v>5530</v>
      </c>
    </row>
    <row r="52" spans="2:9">
      <c r="B52" s="27" t="s">
        <v>14</v>
      </c>
      <c r="C52" s="26">
        <v>0</v>
      </c>
      <c r="D52" s="25">
        <v>0</v>
      </c>
      <c r="E52" s="21">
        <v>5540</v>
      </c>
    </row>
    <row r="53" spans="2:9">
      <c r="B53" s="27" t="s">
        <v>13</v>
      </c>
      <c r="C53" s="26">
        <v>0</v>
      </c>
      <c r="D53" s="25">
        <v>0</v>
      </c>
      <c r="E53" s="21">
        <v>5550</v>
      </c>
    </row>
    <row r="54" spans="2:9">
      <c r="B54" s="27" t="s">
        <v>12</v>
      </c>
      <c r="C54" s="26">
        <v>-2.96</v>
      </c>
      <c r="D54" s="25">
        <v>-5.78</v>
      </c>
      <c r="E54" s="21">
        <v>5590</v>
      </c>
    </row>
    <row r="55" spans="2:9">
      <c r="B55" s="28" t="s">
        <v>11</v>
      </c>
      <c r="C55" s="19">
        <f>SUM(C56)</f>
        <v>0</v>
      </c>
      <c r="D55" s="18">
        <f>SUM(D56)</f>
        <v>0</v>
      </c>
      <c r="E55" s="21" t="s">
        <v>7</v>
      </c>
    </row>
    <row r="56" spans="2:9">
      <c r="B56" s="27" t="s">
        <v>10</v>
      </c>
      <c r="C56" s="26"/>
      <c r="D56" s="25"/>
      <c r="E56" s="21">
        <v>5610</v>
      </c>
    </row>
    <row r="57" spans="2:9" ht="9" customHeight="1">
      <c r="B57" s="23"/>
      <c r="C57" s="26"/>
      <c r="D57" s="25"/>
      <c r="E57" s="21" t="s">
        <v>7</v>
      </c>
    </row>
    <row r="58" spans="2:9">
      <c r="B58" s="24" t="s">
        <v>9</v>
      </c>
      <c r="C58" s="19">
        <f>SUM(C55+C48+C42+C38+C28+C24)</f>
        <v>267465052.91999999</v>
      </c>
      <c r="D58" s="22">
        <f>SUM(D55+D48+D42+D38+D28+D24)</f>
        <v>210639818.35000002</v>
      </c>
      <c r="E58" s="21" t="s">
        <v>7</v>
      </c>
    </row>
    <row r="59" spans="2:9" ht="6.75" customHeight="1">
      <c r="B59" s="23"/>
      <c r="C59" s="19"/>
      <c r="D59" s="22"/>
      <c r="E59" s="21" t="s">
        <v>7</v>
      </c>
    </row>
    <row r="60" spans="2:9" s="13" customFormat="1">
      <c r="B60" s="20" t="s">
        <v>8</v>
      </c>
      <c r="C60" s="19">
        <f>C22-C58</f>
        <v>4113209.2800000012</v>
      </c>
      <c r="D60" s="18">
        <f>D22-D58</f>
        <v>6422347.2599999607</v>
      </c>
      <c r="E60" s="17" t="s">
        <v>7</v>
      </c>
    </row>
    <row r="61" spans="2:9" s="13" customFormat="1">
      <c r="B61" s="16"/>
      <c r="C61" s="15"/>
      <c r="D61" s="14"/>
    </row>
    <row r="62" spans="2:9" s="2" customFormat="1">
      <c r="B62" s="12" t="s">
        <v>6</v>
      </c>
      <c r="C62" s="1"/>
      <c r="D62" s="1"/>
      <c r="E62" s="1"/>
      <c r="F62" s="1"/>
      <c r="G62" s="1"/>
      <c r="H62" s="1"/>
      <c r="I62" s="1"/>
    </row>
    <row r="66" spans="2:7">
      <c r="B66" s="9" t="s">
        <v>5</v>
      </c>
      <c r="C66" s="8" t="s">
        <v>4</v>
      </c>
      <c r="D66" s="8"/>
    </row>
    <row r="67" spans="2:7">
      <c r="B67" s="9" t="s">
        <v>3</v>
      </c>
      <c r="C67" s="8" t="s">
        <v>2</v>
      </c>
      <c r="D67" s="8"/>
      <c r="E67" s="11"/>
      <c r="F67" s="10"/>
      <c r="G67" s="10"/>
    </row>
    <row r="68" spans="2:7">
      <c r="B68" s="9" t="s">
        <v>1</v>
      </c>
      <c r="C68" s="8" t="s">
        <v>0</v>
      </c>
      <c r="D68" s="8"/>
      <c r="E68" s="7"/>
      <c r="F68" s="6"/>
      <c r="G68" s="6"/>
    </row>
    <row r="69" spans="2:7">
      <c r="C69" s="2"/>
      <c r="D69" s="2"/>
      <c r="E69" s="5"/>
      <c r="F69" s="3"/>
      <c r="G69" s="3"/>
    </row>
    <row r="70" spans="2:7">
      <c r="B70" s="4"/>
      <c r="C70" s="4"/>
    </row>
    <row r="71" spans="2:7">
      <c r="B71" s="3"/>
      <c r="C71" s="3"/>
    </row>
  </sheetData>
  <sheetProtection formatCells="0" formatColumns="0" formatRows="0" autoFilter="0"/>
  <mergeCells count="9">
    <mergeCell ref="F69:G69"/>
    <mergeCell ref="B70:C70"/>
    <mergeCell ref="B71:C71"/>
    <mergeCell ref="B2:D2"/>
    <mergeCell ref="C66:D66"/>
    <mergeCell ref="C67:D67"/>
    <mergeCell ref="F67:G67"/>
    <mergeCell ref="C68:D68"/>
    <mergeCell ref="F68:G68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Cadena Hernández</cp:lastModifiedBy>
  <dcterms:created xsi:type="dcterms:W3CDTF">2021-04-21T20:59:00Z</dcterms:created>
  <dcterms:modified xsi:type="dcterms:W3CDTF">2021-04-21T21:00:28Z</dcterms:modified>
</cp:coreProperties>
</file>