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1DB4941D-381F-4A8B-8FE7-32CA07F5014F}" xr6:coauthVersionLast="46" xr6:coauthVersionMax="46" xr10:uidLastSave="{00000000-0000-0000-0000-000000000000}"/>
  <bookViews>
    <workbookView xWindow="-120" yWindow="-120" windowWidth="24240" windowHeight="13140" xr2:uid="{46C11C97-7BD2-45D3-B2DC-375532577D70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G5" i="3"/>
  <c r="D7" i="3"/>
  <c r="G7" i="3"/>
  <c r="G12" i="3" s="1"/>
  <c r="G8" i="3"/>
  <c r="G9" i="3"/>
  <c r="G10" i="3"/>
  <c r="G11" i="3"/>
  <c r="B12" i="3"/>
  <c r="C12" i="3"/>
  <c r="D12" i="3"/>
  <c r="E12" i="3"/>
  <c r="F12" i="3"/>
  <c r="D5" i="2"/>
  <c r="D9" i="2" s="1"/>
  <c r="G5" i="2"/>
  <c r="D6" i="2"/>
  <c r="G6" i="2"/>
  <c r="D7" i="2"/>
  <c r="G7" i="2"/>
  <c r="D8" i="2"/>
  <c r="G8" i="2"/>
  <c r="B9" i="2"/>
  <c r="C9" i="2"/>
  <c r="E9" i="2"/>
  <c r="F9" i="2"/>
  <c r="G9" i="2"/>
  <c r="D5" i="1"/>
  <c r="G5" i="1"/>
  <c r="D6" i="1"/>
  <c r="G6" i="1"/>
  <c r="D7" i="1"/>
  <c r="G7" i="1"/>
  <c r="D8" i="1"/>
  <c r="G8" i="1"/>
  <c r="D9" i="1"/>
  <c r="G9" i="1"/>
  <c r="D10" i="1"/>
  <c r="G10" i="1"/>
  <c r="B11" i="1"/>
  <c r="C11" i="1"/>
  <c r="D11" i="1"/>
  <c r="G11" i="1" s="1"/>
  <c r="E11" i="1"/>
</calcChain>
</file>

<file path=xl/sharedStrings.xml><?xml version="1.0" encoding="utf-8"?>
<sst xmlns="http://schemas.openxmlformats.org/spreadsheetml/2006/main" count="56" uniqueCount="31">
  <si>
    <t>“Bajo protesta de decir verdad declaramos que los Estados Financieros y sus notas, son razonablemente correctos y son responsabilidad del emisor”.</t>
  </si>
  <si>
    <t>Total del Gasto</t>
  </si>
  <si>
    <t>Deoendencia o Unidad Administrativa 6</t>
  </si>
  <si>
    <t>Deoendencia o Unidad Administrativa 5</t>
  </si>
  <si>
    <t>Deoendencia o Unidad Administrativa 4</t>
  </si>
  <si>
    <t>Deoendencia o Unidad Administrativa 3</t>
  </si>
  <si>
    <t>Deoendencia o Unidad Administrativa 2</t>
  </si>
  <si>
    <t>0101 DIRECCION GENERAL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</si>
  <si>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</si>
  <si>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</si>
  <si>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</si>
  <si>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</si>
  <si>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</si>
  <si>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</si>
  <si>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</si>
  <si>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</si>
  <si>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</si>
  <si>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</si>
  <si>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>Cuenta Pública 2020
INSTITUTO DE INFRAESTRUCTURA FISICA EDUCATIVA DE GUANAJUATO
Estado Analítico del Ejercicio del Presupuesto de Egresos
Clasificación Administrativa  
Del 1 de Enero al 31 de Diciembre de 2020</t>
  </si>
  <si>
    <t xml:space="preserve">    Organismos Autónomos</t>
  </si>
  <si>
    <t xml:space="preserve">    Poder Judicial</t>
  </si>
  <si>
    <t xml:space="preserve">    Poder Legislativo</t>
  </si>
  <si>
    <t xml:space="preserve">    Poder Ejecutivo </t>
  </si>
  <si>
    <t>Egresos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</si>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</sst>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" fontId="8" fillId="4" borderId="9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/>
    <xf numFmtId="3" fontId="4" fillId="2" borderId="1" xfId="2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justify" vertical="center" wrapText="1"/>
    </xf>
    <xf numFmtId="3" fontId="4" fillId="2" borderId="2" xfId="2" applyNumberFormat="1" applyFont="1" applyFill="1" applyBorder="1" applyAlignment="1">
      <alignment horizontal="right" vertical="center" wrapText="1"/>
    </xf>
    <xf numFmtId="0" fontId="4" fillId="2" borderId="3" xfId="3" applyFont="1" applyFill="1" applyBorder="1" applyAlignment="1">
      <alignment horizontal="justify" vertical="center" wrapText="1"/>
    </xf>
    <xf numFmtId="3" fontId="4" fillId="2" borderId="4" xfId="2" applyNumberFormat="1" applyFont="1" applyFill="1" applyBorder="1" applyAlignment="1">
      <alignment horizontal="right" vertical="center" wrapText="1"/>
    </xf>
    <xf numFmtId="0" fontId="4" fillId="2" borderId="4" xfId="3" applyFont="1" applyFill="1" applyBorder="1" applyAlignment="1">
      <alignment horizontal="justify" vertical="center" wrapText="1"/>
    </xf>
    <xf numFmtId="3" fontId="4" fillId="2" borderId="5" xfId="2" applyNumberFormat="1" applyFont="1" applyFill="1" applyBorder="1" applyAlignment="1">
      <alignment horizontal="right" vertical="center" wrapText="1"/>
    </xf>
    <xf numFmtId="0" fontId="4" fillId="2" borderId="5" xfId="3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164" fontId="7" fillId="0" borderId="0" xfId="3" applyNumberFormat="1" applyFont="1" applyAlignment="1">
      <alignment vertical="center"/>
    </xf>
    <xf numFmtId="43" fontId="7" fillId="0" borderId="0" xfId="4" applyFont="1" applyAlignment="1">
      <alignment vertical="center"/>
    </xf>
    <xf numFmtId="3" fontId="7" fillId="0" borderId="0" xfId="3" applyNumberFormat="1" applyFont="1" applyAlignment="1">
      <alignment vertical="center"/>
    </xf>
    <xf numFmtId="3" fontId="2" fillId="0" borderId="0" xfId="3" applyNumberFormat="1" applyFont="1"/>
    <xf numFmtId="0" fontId="9" fillId="5" borderId="10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6" applyNumberFormat="1" applyFont="1" applyBorder="1" applyAlignment="1">
      <alignment vertical="center"/>
    </xf>
    <xf numFmtId="0" fontId="6" fillId="5" borderId="1" xfId="5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3" applyNumberFormat="1" applyFont="1" applyBorder="1" applyAlignment="1">
      <alignment vertical="center"/>
    </xf>
    <xf numFmtId="3" fontId="9" fillId="0" borderId="4" xfId="6" applyNumberFormat="1" applyFont="1" applyBorder="1" applyAlignment="1">
      <alignment vertical="center"/>
    </xf>
    <xf numFmtId="0" fontId="9" fillId="5" borderId="4" xfId="5" applyNumberFormat="1" applyFont="1" applyFill="1" applyBorder="1" applyAlignment="1" applyProtection="1">
      <alignment horizontal="left" vertical="center" wrapText="1"/>
      <protection locked="0"/>
    </xf>
    <xf numFmtId="3" fontId="9" fillId="0" borderId="5" xfId="3" applyNumberFormat="1" applyFont="1" applyBorder="1" applyAlignment="1">
      <alignment vertical="center"/>
    </xf>
    <xf numFmtId="3" fontId="9" fillId="0" borderId="5" xfId="6" applyNumberFormat="1" applyFont="1" applyBorder="1" applyAlignment="1">
      <alignment vertical="center"/>
    </xf>
    <xf numFmtId="0" fontId="9" fillId="5" borderId="5" xfId="5" applyNumberFormat="1" applyFont="1" applyFill="1" applyBorder="1" applyAlignment="1" applyProtection="1">
      <alignment horizontal="left" vertical="center" wrapText="1"/>
      <protection locked="0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6" fillId="3" borderId="12" xfId="3" applyFont="1" applyFill="1" applyBorder="1" applyAlignment="1">
      <alignment horizontal="center" wrapText="1"/>
    </xf>
    <xf numFmtId="0" fontId="5" fillId="0" borderId="0" xfId="3" applyAlignment="1">
      <alignment vertical="center"/>
    </xf>
    <xf numFmtId="4" fontId="5" fillId="0" borderId="0" xfId="3" applyNumberFormat="1" applyAlignment="1">
      <alignment vertical="center"/>
    </xf>
    <xf numFmtId="4" fontId="6" fillId="0" borderId="0" xfId="3" applyNumberFormat="1" applyFont="1" applyAlignment="1" applyProtection="1">
      <alignment vertical="center"/>
      <protection locked="0"/>
    </xf>
    <xf numFmtId="164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" fontId="4" fillId="0" borderId="1" xfId="3" applyNumberFormat="1" applyFont="1" applyBorder="1" applyAlignment="1" applyProtection="1">
      <alignment horizontal="right" vertical="center"/>
      <protection locked="0"/>
    </xf>
    <xf numFmtId="0" fontId="4" fillId="0" borderId="1" xfId="3" applyFont="1" applyBorder="1" applyAlignment="1">
      <alignment horizontal="center" vertical="center"/>
    </xf>
    <xf numFmtId="3" fontId="9" fillId="0" borderId="4" xfId="3" applyNumberFormat="1" applyFont="1" applyBorder="1" applyAlignment="1" applyProtection="1">
      <alignment horizontal="right" vertical="center"/>
      <protection locked="0"/>
    </xf>
    <xf numFmtId="0" fontId="9" fillId="0" borderId="4" xfId="3" applyFont="1" applyBorder="1" applyAlignment="1">
      <alignment vertical="center" wrapText="1"/>
    </xf>
    <xf numFmtId="0" fontId="9" fillId="0" borderId="4" xfId="3" applyFont="1" applyBorder="1" applyAlignment="1">
      <alignment vertical="center"/>
    </xf>
  </cellXfs>
  <cellStyles count="7">
    <cellStyle name="Millares 10" xfId="2" xr:uid="{66BF5E11-B8D1-4353-923C-B0D7AA485870}"/>
    <cellStyle name="Millares 2 2 2 2" xfId="6" xr:uid="{6B7D6E59-6486-4DBA-88AE-C540D3081C9A}"/>
    <cellStyle name="Millares 5 2 2" xfId="4" xr:uid="{17B36105-39F4-4B86-BA03-531683798496}"/>
    <cellStyle name="Normal" xfId="0" builtinId="0"/>
    <cellStyle name="Normal 2 2" xfId="3" xr:uid="{5BB52CC6-F164-466E-9872-9AA98A35C0A4}"/>
    <cellStyle name="Normal 5 3 2" xfId="1" xr:uid="{D6B0612F-B84D-4D0F-ABBA-0DC7715D591E}"/>
    <cellStyle name="SAPBEXstdItem" xfId="5" xr:uid="{C5FB1178-1550-4D2F-9020-51F65BF08E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2</xdr:row>
      <xdr:rowOff>276225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B9EF083A-E2F9-476F-B4C0-D00379FAA1D9}"/>
            </a:ext>
          </a:extLst>
        </xdr:cNvPr>
        <xdr:cNvSpPr/>
      </xdr:nvSpPr>
      <xdr:spPr>
        <a:xfrm>
          <a:off x="1524000" y="428625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CIERRE%20ANUAL%202020/cuenta%20publica%202020/00%20Archivo%20CPA%202020%20Editable%20DICIEMBRE%202020%20complet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CD5C3-6ECB-4218-B181-09F4B957F504}">
  <sheetPr>
    <tabColor theme="4" tint="-0.249977111117893"/>
    <pageSetUpPr fitToPage="1"/>
  </sheetPr>
  <dimension ref="A1:G12"/>
  <sheetViews>
    <sheetView showGridLines="0" tabSelected="1" zoomScaleNormal="100" workbookViewId="0">
      <selection sqref="A1:G1"/>
    </sheetView>
  </sheetViews>
  <sheetFormatPr baseColWidth="10" defaultRowHeight="14.25" customHeight="1" x14ac:dyDescent="0.2"/>
  <cols>
    <col min="1" max="1" width="61.28515625" style="1" customWidth="1"/>
    <col min="2" max="7" width="12.28515625" style="1" customWidth="1"/>
    <col min="8" max="16384" width="11.42578125" style="1"/>
  </cols>
  <sheetData>
    <row r="1" spans="1:7" ht="66.75" customHeight="1" x14ac:dyDescent="0.2">
      <c r="A1" s="19" t="s">
        <v>18</v>
      </c>
      <c r="B1" s="18"/>
      <c r="C1" s="18"/>
      <c r="D1" s="18"/>
      <c r="E1" s="18"/>
      <c r="F1" s="18"/>
      <c r="G1" s="17"/>
    </row>
    <row r="2" spans="1:7" s="2" customFormat="1" ht="14.25" customHeight="1" x14ac:dyDescent="0.2">
      <c r="A2" s="15" t="s">
        <v>17</v>
      </c>
      <c r="B2" s="16" t="s">
        <v>16</v>
      </c>
      <c r="C2" s="16"/>
      <c r="D2" s="16"/>
      <c r="E2" s="16"/>
      <c r="F2" s="16"/>
      <c r="G2" s="16" t="s">
        <v>15</v>
      </c>
    </row>
    <row r="3" spans="1:7" s="2" customFormat="1" ht="22.5" x14ac:dyDescent="0.2">
      <c r="A3" s="15"/>
      <c r="B3" s="12" t="s">
        <v>14</v>
      </c>
      <c r="C3" s="12" t="s">
        <v>13</v>
      </c>
      <c r="D3" s="12" t="s">
        <v>12</v>
      </c>
      <c r="E3" s="12" t="s">
        <v>11</v>
      </c>
      <c r="F3" s="12" t="s">
        <v>10</v>
      </c>
      <c r="G3" s="14"/>
    </row>
    <row r="4" spans="1:7" s="2" customFormat="1" ht="14.25" customHeight="1" x14ac:dyDescent="0.2">
      <c r="A4" s="13"/>
      <c r="B4" s="12">
        <v>1</v>
      </c>
      <c r="C4" s="12">
        <v>2</v>
      </c>
      <c r="D4" s="12" t="s">
        <v>9</v>
      </c>
      <c r="E4" s="12">
        <v>4</v>
      </c>
      <c r="F4" s="12">
        <v>5</v>
      </c>
      <c r="G4" s="12" t="s">
        <v>8</v>
      </c>
    </row>
    <row r="5" spans="1:7" s="2" customFormat="1" ht="14.25" customHeight="1" x14ac:dyDescent="0.2">
      <c r="A5" s="11" t="s">
        <v>7</v>
      </c>
      <c r="B5" s="10">
        <v>480890202.99000001</v>
      </c>
      <c r="C5" s="10">
        <v>155651174.27000001</v>
      </c>
      <c r="D5" s="10">
        <f>+B5+C5</f>
        <v>636541377.25999999</v>
      </c>
      <c r="E5" s="10">
        <v>503921613.94999999</v>
      </c>
      <c r="F5" s="10">
        <v>503548946.44</v>
      </c>
      <c r="G5" s="10">
        <f>+D5-E5</f>
        <v>132619763.31</v>
      </c>
    </row>
    <row r="6" spans="1:7" s="2" customFormat="1" ht="14.25" customHeight="1" x14ac:dyDescent="0.2">
      <c r="A6" s="9" t="s">
        <v>6</v>
      </c>
      <c r="B6" s="8">
        <v>0</v>
      </c>
      <c r="C6" s="8">
        <v>0</v>
      </c>
      <c r="D6" s="8">
        <f>+B6+C6</f>
        <v>0</v>
      </c>
      <c r="E6" s="8">
        <v>0</v>
      </c>
      <c r="F6" s="8">
        <v>0</v>
      </c>
      <c r="G6" s="8">
        <f>+D6-E6</f>
        <v>0</v>
      </c>
    </row>
    <row r="7" spans="1:7" s="2" customFormat="1" ht="14.25" customHeight="1" x14ac:dyDescent="0.2">
      <c r="A7" s="9" t="s">
        <v>5</v>
      </c>
      <c r="B7" s="8">
        <v>0</v>
      </c>
      <c r="C7" s="8">
        <v>0</v>
      </c>
      <c r="D7" s="8">
        <f>+B7+C7</f>
        <v>0</v>
      </c>
      <c r="E7" s="8">
        <v>0</v>
      </c>
      <c r="F7" s="8">
        <v>0</v>
      </c>
      <c r="G7" s="8">
        <f>+D7-E7</f>
        <v>0</v>
      </c>
    </row>
    <row r="8" spans="1:7" s="2" customFormat="1" ht="14.25" customHeight="1" x14ac:dyDescent="0.2">
      <c r="A8" s="9" t="s">
        <v>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s="2" customFormat="1" ht="14.25" customHeight="1" x14ac:dyDescent="0.2">
      <c r="A9" s="9" t="s">
        <v>3</v>
      </c>
      <c r="B9" s="8">
        <v>0</v>
      </c>
      <c r="C9" s="8">
        <v>0</v>
      </c>
      <c r="D9" s="8">
        <f>+B9+C9</f>
        <v>0</v>
      </c>
      <c r="E9" s="8">
        <v>0</v>
      </c>
      <c r="F9" s="8">
        <v>0</v>
      </c>
      <c r="G9" s="8">
        <f>+D9-E9</f>
        <v>0</v>
      </c>
    </row>
    <row r="10" spans="1:7" s="2" customFormat="1" ht="14.25" customHeight="1" x14ac:dyDescent="0.2">
      <c r="A10" s="7" t="s">
        <v>2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</row>
    <row r="11" spans="1:7" s="2" customFormat="1" ht="14.25" customHeight="1" x14ac:dyDescent="0.2">
      <c r="A11" s="5" t="s">
        <v>1</v>
      </c>
      <c r="B11" s="4">
        <f>+B10+B9+B8+B7+B6+B5</f>
        <v>480890202.99000001</v>
      </c>
      <c r="C11" s="4">
        <f>+C10+C9+C8+C7+C6+C5</f>
        <v>155651174.27000001</v>
      </c>
      <c r="D11" s="4">
        <f>+B11+C11</f>
        <v>636541377.25999999</v>
      </c>
      <c r="E11" s="4">
        <f>+E10+E9+E8+E7+E6+E5</f>
        <v>503921613.94999999</v>
      </c>
      <c r="F11" s="4">
        <v>0</v>
      </c>
      <c r="G11" s="4">
        <f>+D11-E11</f>
        <v>132619763.31</v>
      </c>
    </row>
    <row r="12" spans="1:7" s="2" customFormat="1" ht="14.25" customHeight="1" x14ac:dyDescent="0.2">
      <c r="A12" s="3" t="s">
        <v>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BA23-0399-4A0B-A972-9DCEE886BD07}">
  <sheetPr>
    <tabColor theme="4" tint="-0.249977111117893"/>
    <pageSetUpPr fitToPage="1"/>
  </sheetPr>
  <dimension ref="A1:G14"/>
  <sheetViews>
    <sheetView showGridLines="0" zoomScaleNormal="100" workbookViewId="0">
      <selection sqref="A1:G1"/>
    </sheetView>
  </sheetViews>
  <sheetFormatPr baseColWidth="10" defaultColWidth="11.42578125" defaultRowHeight="12" x14ac:dyDescent="0.25"/>
  <cols>
    <col min="1" max="1" width="34.42578125" style="20" customWidth="1"/>
    <col min="2" max="7" width="15" style="20" customWidth="1"/>
    <col min="8" max="8" width="2.28515625" style="20" customWidth="1"/>
    <col min="9" max="16384" width="11.42578125" style="20"/>
  </cols>
  <sheetData>
    <row r="1" spans="1:7" s="20" customFormat="1" ht="58.5" customHeight="1" x14ac:dyDescent="0.2">
      <c r="A1" s="39" t="s">
        <v>18</v>
      </c>
      <c r="B1" s="38"/>
      <c r="C1" s="38"/>
      <c r="D1" s="38"/>
      <c r="E1" s="38"/>
      <c r="F1" s="38"/>
      <c r="G1" s="37"/>
    </row>
    <row r="2" spans="1:7" s="2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2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2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20" customFormat="1" x14ac:dyDescent="0.25">
      <c r="A5" s="33" t="s">
        <v>22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1">
        <f>D5-E5</f>
        <v>0</v>
      </c>
    </row>
    <row r="6" spans="1:7" s="20" customFormat="1" x14ac:dyDescent="0.25">
      <c r="A6" s="30" t="s">
        <v>21</v>
      </c>
      <c r="B6" s="29">
        <v>0</v>
      </c>
      <c r="C6" s="29">
        <v>0</v>
      </c>
      <c r="D6" s="29">
        <f>B6+C6</f>
        <v>0</v>
      </c>
      <c r="E6" s="29">
        <v>0</v>
      </c>
      <c r="F6" s="29">
        <v>0</v>
      </c>
      <c r="G6" s="28">
        <f>D6-E6</f>
        <v>0</v>
      </c>
    </row>
    <row r="7" spans="1:7" s="20" customFormat="1" x14ac:dyDescent="0.25">
      <c r="A7" s="30" t="s">
        <v>20</v>
      </c>
      <c r="B7" s="29">
        <v>0</v>
      </c>
      <c r="C7" s="29">
        <v>0</v>
      </c>
      <c r="D7" s="29">
        <f>B7+C7</f>
        <v>0</v>
      </c>
      <c r="E7" s="29">
        <v>0</v>
      </c>
      <c r="F7" s="29">
        <v>0</v>
      </c>
      <c r="G7" s="28">
        <f>D7-E7</f>
        <v>0</v>
      </c>
    </row>
    <row r="8" spans="1:7" s="20" customFormat="1" x14ac:dyDescent="0.25">
      <c r="A8" s="30" t="s">
        <v>19</v>
      </c>
      <c r="B8" s="29">
        <v>0</v>
      </c>
      <c r="C8" s="29">
        <v>0</v>
      </c>
      <c r="D8" s="29">
        <f>B8+C8</f>
        <v>0</v>
      </c>
      <c r="E8" s="29">
        <v>0</v>
      </c>
      <c r="F8" s="29">
        <v>0</v>
      </c>
      <c r="G8" s="28">
        <f>D8-E8</f>
        <v>0</v>
      </c>
    </row>
    <row r="9" spans="1:7" s="20" customFormat="1" x14ac:dyDescent="0.25">
      <c r="A9" s="27" t="s">
        <v>1</v>
      </c>
      <c r="B9" s="26">
        <f>+B5+B6+B7+B8</f>
        <v>0</v>
      </c>
      <c r="C9" s="26">
        <f>+C5+C6+C7+C8</f>
        <v>0</v>
      </c>
      <c r="D9" s="26">
        <f>SUM(D5:D8)</f>
        <v>0</v>
      </c>
      <c r="E9" s="26">
        <f>+E5+E6+E7+E8</f>
        <v>0</v>
      </c>
      <c r="F9" s="26">
        <f>+F5+F6+F7+F8</f>
        <v>0</v>
      </c>
      <c r="G9" s="26">
        <f>SUM(G5:G8)</f>
        <v>0</v>
      </c>
    </row>
    <row r="10" spans="1:7" s="20" customFormat="1" ht="15.75" customHeight="1" x14ac:dyDescent="0.25">
      <c r="A10" s="25" t="s">
        <v>0</v>
      </c>
      <c r="B10" s="25"/>
      <c r="C10" s="25"/>
      <c r="D10" s="25"/>
      <c r="E10" s="25"/>
      <c r="F10" s="25"/>
      <c r="G10" s="25"/>
    </row>
    <row r="11" spans="1:7" s="20" customFormat="1" x14ac:dyDescent="0.2">
      <c r="B11" s="24"/>
      <c r="C11" s="24"/>
      <c r="D11" s="24"/>
      <c r="E11" s="24"/>
      <c r="F11" s="24"/>
      <c r="G11" s="24"/>
    </row>
    <row r="12" spans="1:7" s="20" customFormat="1" x14ac:dyDescent="0.25">
      <c r="B12" s="23"/>
      <c r="C12" s="23"/>
      <c r="D12" s="23"/>
      <c r="E12" s="23"/>
      <c r="F12" s="23"/>
      <c r="G12" s="23"/>
    </row>
    <row r="13" spans="1:7" s="20" customFormat="1" x14ac:dyDescent="0.25">
      <c r="D13" s="22"/>
      <c r="E13" s="22"/>
      <c r="F13" s="22"/>
    </row>
    <row r="14" spans="1:7" s="20" customFormat="1" x14ac:dyDescent="0.25">
      <c r="B14" s="21"/>
      <c r="C14" s="21"/>
      <c r="D14" s="21"/>
      <c r="E14" s="21"/>
      <c r="F14" s="21"/>
      <c r="G14" s="21"/>
    </row>
  </sheetData>
  <mergeCells count="5">
    <mergeCell ref="A10:G10"/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D5B3D-03B1-44E9-A701-7E04A5624BD6}">
  <sheetPr>
    <tabColor theme="4" tint="-0.249977111117893"/>
    <pageSetUpPr fitToPage="1"/>
  </sheetPr>
  <dimension ref="A1:G15"/>
  <sheetViews>
    <sheetView showGridLines="0" workbookViewId="0">
      <selection sqref="A1:G1"/>
    </sheetView>
  </sheetViews>
  <sheetFormatPr baseColWidth="10" defaultColWidth="11.42578125" defaultRowHeight="12.75" x14ac:dyDescent="0.25"/>
  <cols>
    <col min="1" max="1" width="71.42578125" style="40" customWidth="1"/>
    <col min="2" max="7" width="13.7109375" style="40" customWidth="1"/>
    <col min="8" max="8" width="2.7109375" style="40" customWidth="1"/>
    <col min="9" max="9" width="11.42578125" style="40"/>
    <col min="10" max="10" width="14.85546875" style="40" bestFit="1" customWidth="1"/>
    <col min="11" max="16384" width="11.42578125" style="40"/>
  </cols>
  <sheetData>
    <row r="1" spans="1:7" s="40" customFormat="1" ht="57.75" customHeight="1" x14ac:dyDescent="0.2">
      <c r="A1" s="39" t="s">
        <v>18</v>
      </c>
      <c r="B1" s="38"/>
      <c r="C1" s="38"/>
      <c r="D1" s="38"/>
      <c r="E1" s="38"/>
      <c r="F1" s="38"/>
      <c r="G1" s="37"/>
    </row>
    <row r="2" spans="1:7" s="4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4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4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40" customFormat="1" ht="21" customHeight="1" x14ac:dyDescent="0.25">
      <c r="A5" s="49" t="s">
        <v>30</v>
      </c>
      <c r="B5" s="47">
        <v>480890202.99000001</v>
      </c>
      <c r="C5" s="47">
        <v>155651174.27000001</v>
      </c>
      <c r="D5" s="47">
        <f>B5+C5</f>
        <v>636541377.25999999</v>
      </c>
      <c r="E5" s="47">
        <v>503921613.94999999</v>
      </c>
      <c r="F5" s="47">
        <v>503548946.44</v>
      </c>
      <c r="G5" s="47">
        <f>D5-E5</f>
        <v>132619763.31</v>
      </c>
    </row>
    <row r="6" spans="1:7" s="40" customFormat="1" ht="21" customHeight="1" x14ac:dyDescent="0.25">
      <c r="A6" s="49" t="s">
        <v>29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</row>
    <row r="7" spans="1:7" s="40" customFormat="1" ht="21" customHeight="1" x14ac:dyDescent="0.25">
      <c r="A7" s="48" t="s">
        <v>28</v>
      </c>
      <c r="B7" s="47">
        <v>0</v>
      </c>
      <c r="C7" s="47">
        <v>0</v>
      </c>
      <c r="D7" s="47">
        <f>B7+C7</f>
        <v>0</v>
      </c>
      <c r="E7" s="47">
        <v>0</v>
      </c>
      <c r="F7" s="47">
        <v>0</v>
      </c>
      <c r="G7" s="47">
        <f>D7-E7</f>
        <v>0</v>
      </c>
    </row>
    <row r="8" spans="1:7" s="40" customFormat="1" ht="21" customHeight="1" x14ac:dyDescent="0.25">
      <c r="A8" s="48" t="s">
        <v>27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f>D8-E8</f>
        <v>0</v>
      </c>
    </row>
    <row r="9" spans="1:7" s="40" customFormat="1" ht="21" customHeight="1" x14ac:dyDescent="0.25">
      <c r="A9" s="48" t="s">
        <v>26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D9-E9</f>
        <v>0</v>
      </c>
    </row>
    <row r="10" spans="1:7" s="40" customFormat="1" ht="21" customHeight="1" x14ac:dyDescent="0.25">
      <c r="A10" s="48" t="s">
        <v>25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D10-E10</f>
        <v>0</v>
      </c>
    </row>
    <row r="11" spans="1:7" s="40" customFormat="1" ht="21" customHeight="1" x14ac:dyDescent="0.25">
      <c r="A11" s="48" t="s">
        <v>24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>D11-E11</f>
        <v>0</v>
      </c>
    </row>
    <row r="12" spans="1:7" s="40" customFormat="1" x14ac:dyDescent="0.25">
      <c r="A12" s="46" t="s">
        <v>1</v>
      </c>
      <c r="B12" s="45">
        <f>SUM(B5:B11)</f>
        <v>480890202.99000001</v>
      </c>
      <c r="C12" s="45">
        <f>SUM(C5:C11)</f>
        <v>155651174.27000001</v>
      </c>
      <c r="D12" s="45">
        <f>SUM(D5:D11)</f>
        <v>636541377.25999999</v>
      </c>
      <c r="E12" s="45">
        <f>SUM(E5:E11)</f>
        <v>503921613.94999999</v>
      </c>
      <c r="F12" s="45">
        <f>SUM(F5:F11)</f>
        <v>503548946.44</v>
      </c>
      <c r="G12" s="45">
        <f>SUM(G5:G11)</f>
        <v>132619763.31</v>
      </c>
    </row>
    <row r="13" spans="1:7" s="40" customFormat="1" ht="21" customHeight="1" x14ac:dyDescent="0.25">
      <c r="A13" s="44" t="s">
        <v>0</v>
      </c>
      <c r="B13" s="43"/>
      <c r="C13" s="43"/>
      <c r="D13" s="43"/>
      <c r="E13" s="43"/>
      <c r="F13" s="43"/>
      <c r="G13" s="43"/>
    </row>
    <row r="14" spans="1:7" s="40" customFormat="1" x14ac:dyDescent="0.25">
      <c r="B14" s="42"/>
      <c r="C14" s="42"/>
      <c r="D14" s="42"/>
      <c r="E14" s="42"/>
      <c r="F14" s="42"/>
      <c r="G14" s="42"/>
    </row>
    <row r="15" spans="1:7" s="40" customFormat="1" x14ac:dyDescent="0.25">
      <c r="B15" s="41"/>
      <c r="C15" s="41"/>
      <c r="D15" s="41"/>
      <c r="E15" s="41"/>
      <c r="F15" s="41"/>
      <c r="G15" s="4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2021-04-21T21:35:35Z</dcterms:created>
  <dcterms:modified xsi:type="dcterms:W3CDTF">2021-04-21T21:35:52Z</dcterms:modified>
</cp:coreProperties>
</file>