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ifeg-my.sharepoint.com/personal/mcadenah_inifeg_onmicrosoft_com/Documents/iieg/SUBIR/2021/2do-trimestre/trimestral/2-presupuestario/excel/"/>
    </mc:Choice>
  </mc:AlternateContent>
  <xr:revisionPtr revIDLastSave="0" documentId="8_{3897F595-FC11-49CC-BEE2-991082ABE564}" xr6:coauthVersionLast="47" xr6:coauthVersionMax="47" xr10:uidLastSave="{00000000-0000-0000-0000-000000000000}"/>
  <bookViews>
    <workbookView xWindow="-120" yWindow="-120" windowWidth="29040" windowHeight="15840" xr2:uid="{027789C8-902E-4964-8F24-2C183917D9B9}"/>
  </bookViews>
  <sheets>
    <sheet name="EAI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xlnm._FilterDatabase" localSheetId="0" hidden="1">EAI!#REF!</definedName>
    <definedName name="A">[1]ECABR!#REF!</definedName>
    <definedName name="A_impresión_IM">[1]ECABR!#REF!</definedName>
    <definedName name="abc">[2]TOTAL!#REF!</definedName>
    <definedName name="Abr">#REF!</definedName>
    <definedName name="_xlnm.Extract">[4]EGRESOS!#REF!</definedName>
    <definedName name="_xlnm.Print_Area" localSheetId="0">EAI!$A$1:$H$59</definedName>
    <definedName name="B">[4]EGRESOS!#REF!</definedName>
    <definedName name="BASE">#REF!</definedName>
    <definedName name="_xlnm.Database">[5]REPORTO!#REF!</definedName>
    <definedName name="CAS">[4]EGRESOS!#REF!</definedName>
    <definedName name="cba">[2]TOTAL!#REF!</definedName>
    <definedName name="ELOY">#REF!</definedName>
    <definedName name="Ene">#REF!</definedName>
    <definedName name="Feb">#REF!</definedName>
    <definedName name="Fecha">#REF!</definedName>
    <definedName name="HF">[6]T1705HF!$B$20:$B$20</definedName>
    <definedName name="ju">[5]REPORTO!#REF!</definedName>
    <definedName name="Jul">#REF!</definedName>
    <definedName name="Jun">#REF!</definedName>
    <definedName name="mao">[1]ECABR!#REF!</definedName>
    <definedName name="Mar">#REF!</definedName>
    <definedName name="May">#REF!</definedName>
    <definedName name="N">#REF!</definedName>
    <definedName name="NOTAS">[1]ECABR!#REF!</definedName>
    <definedName name="REPORTO">#REF!</definedName>
    <definedName name="TCAIE">[7]CH1902!$B$20:$B$20</definedName>
    <definedName name="TCFEEIS">#REF!</definedName>
    <definedName name="TRASP">#REF!</definedName>
    <definedName name="U">#REF!</definedName>
    <definedName name="x">#REF!</definedName>
    <definedName name="YAO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" i="1" l="1"/>
  <c r="H5" i="1"/>
  <c r="E6" i="1"/>
  <c r="H6" i="1"/>
  <c r="E7" i="1"/>
  <c r="H7" i="1"/>
  <c r="E8" i="1"/>
  <c r="H8" i="1"/>
  <c r="E9" i="1"/>
  <c r="H9" i="1"/>
  <c r="E10" i="1"/>
  <c r="H10" i="1"/>
  <c r="E11" i="1"/>
  <c r="H11" i="1"/>
  <c r="E12" i="1"/>
  <c r="H12" i="1"/>
  <c r="E13" i="1"/>
  <c r="H13" i="1"/>
  <c r="E14" i="1"/>
  <c r="H14" i="1"/>
  <c r="C16" i="1"/>
  <c r="D16" i="1"/>
  <c r="D59" i="1" s="1"/>
  <c r="E16" i="1"/>
  <c r="F16" i="1"/>
  <c r="G16" i="1"/>
  <c r="H16" i="1"/>
  <c r="C21" i="1"/>
  <c r="D21" i="1"/>
  <c r="F21" i="1"/>
  <c r="G21" i="1"/>
  <c r="E22" i="1"/>
  <c r="E21" i="1" s="1"/>
  <c r="H22" i="1"/>
  <c r="H21" i="1" s="1"/>
  <c r="E23" i="1"/>
  <c r="H23" i="1"/>
  <c r="E24" i="1"/>
  <c r="H24" i="1"/>
  <c r="E25" i="1"/>
  <c r="H25" i="1"/>
  <c r="E26" i="1"/>
  <c r="H26" i="1"/>
  <c r="E27" i="1"/>
  <c r="H27" i="1"/>
  <c r="E28" i="1"/>
  <c r="H28" i="1"/>
  <c r="E29" i="1"/>
  <c r="H29" i="1"/>
  <c r="C31" i="1"/>
  <c r="D31" i="1"/>
  <c r="F31" i="1"/>
  <c r="G31" i="1"/>
  <c r="E32" i="1"/>
  <c r="E31" i="1" s="1"/>
  <c r="H32" i="1"/>
  <c r="E33" i="1"/>
  <c r="H33" i="1"/>
  <c r="H31" i="1" s="1"/>
  <c r="H39" i="1" s="1"/>
  <c r="H56" i="1" s="1"/>
  <c r="H59" i="1" s="1"/>
  <c r="E34" i="1"/>
  <c r="H34" i="1"/>
  <c r="E35" i="1"/>
  <c r="H35" i="1"/>
  <c r="C37" i="1"/>
  <c r="F37" i="1"/>
  <c r="G37" i="1"/>
  <c r="H37" i="1"/>
  <c r="E38" i="1"/>
  <c r="H38" i="1"/>
  <c r="C39" i="1"/>
  <c r="C56" i="1" s="1"/>
  <c r="C59" i="1" s="1"/>
  <c r="D39" i="1"/>
  <c r="F39" i="1"/>
  <c r="G39" i="1"/>
  <c r="G56" i="1" s="1"/>
  <c r="G59" i="1" s="1"/>
  <c r="E53" i="1"/>
  <c r="H53" i="1"/>
  <c r="C55" i="1"/>
  <c r="D55" i="1"/>
  <c r="D56" i="1" s="1"/>
  <c r="E55" i="1"/>
  <c r="F55" i="1"/>
  <c r="G55" i="1"/>
  <c r="H55" i="1"/>
  <c r="F56" i="1"/>
  <c r="F59" i="1" s="1"/>
  <c r="E39" i="1" l="1"/>
  <c r="E56" i="1" s="1"/>
  <c r="E59" i="1" s="1"/>
</calcChain>
</file>

<file path=xl/sharedStrings.xml><?xml version="1.0" encoding="utf-8"?>
<sst xmlns="http://schemas.openxmlformats.org/spreadsheetml/2006/main" count="119" uniqueCount="58">
  <si>
    <t>Bajo protesta de decir verdad declaramos que los Estados Financieros y sus Notas son razonablemente correctos y responsabilidad del emisor</t>
  </si>
  <si>
    <t>"La interpretación al clasificar los Ingresos de los Entes Públicos del Sector Paraestatal, no es homogénea en ciertos rubros del EAI por fuente de financiamiento."</t>
  </si>
  <si>
    <t>Total</t>
  </si>
  <si>
    <t>Participaciones, Aportaciones, Convenios, Incentivos Derivados de la Colaboración Fiscal y Fondos Distintos de Aportaciones</t>
  </si>
  <si>
    <t>Ingresos de los Entes Públicos de los Poderes Legislativo y
Judicial, de los Órganos Autónomos y del Sector Paraestatal o Paramunicipal, así como de las Empresas Productivas del Estado</t>
  </si>
  <si>
    <t>(6 = 5 - 1 )</t>
  </si>
  <si>
    <t>(5)</t>
  </si>
  <si>
    <t>(4)</t>
  </si>
  <si>
    <t>(3= 1 + 2)</t>
  </si>
  <si>
    <t>(2)</t>
  </si>
  <si>
    <t>(1)</t>
  </si>
  <si>
    <t>Recaudado</t>
  </si>
  <si>
    <t>Devengado</t>
  </si>
  <si>
    <t>Modificado</t>
  </si>
  <si>
    <t>Ampliaciones y Reducciones</t>
  </si>
  <si>
    <t>Estimado</t>
  </si>
  <si>
    <t>Diferencia</t>
  </si>
  <si>
    <t>Ingreso</t>
  </si>
  <si>
    <t>Estado Analítico de Ingresos
Por Fuente de Financiamiento</t>
  </si>
  <si>
    <t>FORMATO ADICIONAL</t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</si>
  <si>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</si>
  <si>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</si>
  <si>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 los entes públicos en productos.</t>
    </r>
  </si>
  <si>
    <t>“Bajo protesta de decir verdad declaramos que los Estados Financieros y sus notas, son razonablemente correctos y son responsabilidad del emisor”.</t>
  </si>
  <si>
    <t>xx</t>
  </si>
  <si>
    <t>Ingresos Excedentes</t>
  </si>
  <si>
    <t>00</t>
  </si>
  <si>
    <t>Ingresos Derivados de Financiamientos</t>
  </si>
  <si>
    <t>Ingresos Derivados de Financiamiento</t>
  </si>
  <si>
    <t>90</t>
  </si>
  <si>
    <t>Transferencias, Asignaciones, Subsidios y Subvenciones, y Pensiones y Jubilaciones</t>
  </si>
  <si>
    <t>70</t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</si>
  <si>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</si>
  <si>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50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</si>
  <si>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</si>
  <si>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t>20</t>
  </si>
  <si>
    <t>Cuotas y Aportaciones de Seguridad Social</t>
  </si>
  <si>
    <t>80</t>
  </si>
  <si>
    <t>60</t>
  </si>
  <si>
    <r>
      <t>Aprovechamientos</t>
    </r>
    <r>
      <rPr>
        <vertAlign val="superscript"/>
        <sz val="8"/>
        <rFont val="Arial"/>
        <family val="2"/>
      </rPr>
      <t>2</t>
    </r>
  </si>
  <si>
    <r>
      <t>Productos</t>
    </r>
    <r>
      <rPr>
        <vertAlign val="superscript"/>
        <sz val="8"/>
        <rFont val="Arial"/>
        <family val="2"/>
      </rPr>
      <t>1</t>
    </r>
  </si>
  <si>
    <t>40</t>
  </si>
  <si>
    <t>Derechos</t>
  </si>
  <si>
    <t>30</t>
  </si>
  <si>
    <t>Contribuciones de Mejoras</t>
  </si>
  <si>
    <t>10</t>
  </si>
  <si>
    <t>Impuestos</t>
  </si>
  <si>
    <t>Ingresos del Poder Ejecutivo Federal o Estatal y de los Municipios</t>
  </si>
  <si>
    <t>(6 = 5 - 1)</t>
  </si>
  <si>
    <t>(3 = 1 + 2)</t>
  </si>
  <si>
    <t>Ingresos</t>
  </si>
  <si>
    <t>Estado Analítico de Ingresos Por Fuente de Financiamiento</t>
  </si>
  <si>
    <t>Participaciones, Aportaciones, Convenios, Incentivos de Derivados de la Colaboración Fiscal y Fondos Distintos de Aportaciones</t>
  </si>
  <si>
    <t>Ingresos por Venta de Bienes, Prestación de Servicios y Otros Ingresos</t>
  </si>
  <si>
    <t>Aprovechamientos</t>
  </si>
  <si>
    <t>Productos</t>
  </si>
  <si>
    <t>Rubro de Ingresos</t>
  </si>
  <si>
    <t xml:space="preserve">
INSTITUTO DE INFRAESTRUCTURA FISICA EDUCATIVA DE GUANAJUATO
Estado Analítico de Ingresos
Del 1 de Enero al 30 de Junio del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</si>
</sst>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_ ;\-#,##0\ "/>
    <numFmt numFmtId="165" formatCode="_-* #,##0_-;\-* #,##0_-;_-* &quot;-&quot;??_-;_-@_-"/>
  </numFmts>
  <fonts count="1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8"/>
      <color rgb="FFFF0000"/>
      <name val="Arial"/>
      <family val="2"/>
    </font>
    <font>
      <sz val="8"/>
      <name val="Arial"/>
      <family val="2"/>
    </font>
    <font>
      <b/>
      <sz val="8"/>
      <color rgb="FF000000"/>
      <name val="Arial"/>
      <family val="2"/>
    </font>
    <font>
      <b/>
      <sz val="8"/>
      <color indexed="8"/>
      <name val="Arial"/>
      <family val="2"/>
    </font>
    <font>
      <sz val="8"/>
      <color rgb="FF000000"/>
      <name val="Arial"/>
      <family val="2"/>
    </font>
    <font>
      <sz val="8"/>
      <color indexed="8"/>
      <name val="Arial"/>
      <family val="2"/>
    </font>
    <font>
      <b/>
      <sz val="8"/>
      <name val="Arial"/>
      <family val="2"/>
    </font>
    <font>
      <sz val="10"/>
      <color indexed="8"/>
      <name val="Arial"/>
      <family val="2"/>
    </font>
    <font>
      <b/>
      <sz val="8"/>
      <color theme="1"/>
      <name val="Arial"/>
      <family val="2"/>
    </font>
    <font>
      <vertAlign val="superscript"/>
      <sz val="8"/>
      <color theme="1"/>
      <name val="Arial"/>
      <family val="2"/>
    </font>
    <font>
      <sz val="10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8">
    <xf numFmtId="0" fontId="0" fillId="0" borderId="0"/>
    <xf numFmtId="43" fontId="3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5" fillId="0" borderId="0"/>
  </cellStyleXfs>
  <cellXfs count="114">
    <xf numFmtId="0" fontId="0" fillId="0" borderId="0" xfId="0"/>
    <xf numFmtId="0" fontId="3" fillId="0" borderId="0" xfId="2" applyFont="1" applyAlignment="1" applyProtection="1">
      <alignment vertical="top"/>
      <protection locked="0"/>
    </xf>
    <xf numFmtId="3" fontId="4" fillId="0" borderId="0" xfId="2" applyNumberFormat="1" applyFont="1" applyAlignment="1" applyProtection="1">
      <alignment vertical="top"/>
      <protection locked="0"/>
    </xf>
    <xf numFmtId="0" fontId="0" fillId="0" borderId="0" xfId="3" applyFont="1" applyAlignment="1" applyProtection="1">
      <alignment vertical="top"/>
      <protection locked="0"/>
    </xf>
    <xf numFmtId="0" fontId="5" fillId="0" borderId="0" xfId="3" applyFont="1" applyAlignment="1" applyProtection="1">
      <alignment vertical="top"/>
      <protection locked="0"/>
    </xf>
    <xf numFmtId="0" fontId="5" fillId="0" borderId="0" xfId="0" applyFont="1" applyAlignment="1">
      <alignment horizontal="center"/>
    </xf>
    <xf numFmtId="0" fontId="5" fillId="0" borderId="0" xfId="0" applyFont="1"/>
    <xf numFmtId="0" fontId="6" fillId="0" borderId="0" xfId="0" applyFont="1"/>
    <xf numFmtId="0" fontId="6" fillId="2" borderId="0" xfId="0" applyFont="1" applyFill="1"/>
    <xf numFmtId="0" fontId="0" fillId="0" borderId="0" xfId="2" applyFont="1" applyAlignment="1" applyProtection="1">
      <alignment vertical="top"/>
      <protection locked="0"/>
    </xf>
    <xf numFmtId="0" fontId="3" fillId="0" borderId="0" xfId="3" applyFont="1" applyAlignment="1" applyProtection="1">
      <alignment vertical="top"/>
      <protection locked="0"/>
    </xf>
    <xf numFmtId="3" fontId="4" fillId="0" borderId="0" xfId="0" applyNumberFormat="1" applyFont="1"/>
    <xf numFmtId="0" fontId="3" fillId="0" borderId="0" xfId="0" applyFont="1"/>
    <xf numFmtId="164" fontId="7" fillId="0" borderId="1" xfId="1" applyNumberFormat="1" applyFont="1" applyFill="1" applyBorder="1" applyAlignment="1">
      <alignment vertical="center" wrapText="1"/>
    </xf>
    <xf numFmtId="165" fontId="7" fillId="0" borderId="1" xfId="1" applyNumberFormat="1" applyFont="1" applyFill="1" applyBorder="1" applyAlignment="1">
      <alignment vertical="center" wrapText="1"/>
    </xf>
    <xf numFmtId="0" fontId="8" fillId="0" borderId="2" xfId="4" applyFont="1" applyBorder="1" applyAlignment="1">
      <alignment horizontal="left" wrapText="1" indent="1"/>
    </xf>
    <xf numFmtId="0" fontId="8" fillId="0" borderId="3" xfId="4" applyFont="1" applyBorder="1" applyAlignment="1">
      <alignment horizontal="center"/>
    </xf>
    <xf numFmtId="3" fontId="6" fillId="0" borderId="4" xfId="2" applyNumberFormat="1" applyFont="1" applyBorder="1" applyAlignment="1" applyProtection="1">
      <alignment horizontal="right" vertical="center"/>
      <protection locked="0"/>
    </xf>
    <xf numFmtId="165" fontId="9" fillId="2" borderId="4" xfId="5" applyNumberFormat="1" applyFont="1" applyFill="1" applyBorder="1" applyAlignment="1">
      <alignment vertical="center" wrapText="1"/>
    </xf>
    <xf numFmtId="165" fontId="9" fillId="2" borderId="4" xfId="5" applyNumberFormat="1" applyFont="1" applyFill="1" applyBorder="1" applyAlignment="1">
      <alignment horizontal="right" vertical="center" wrapText="1"/>
    </xf>
    <xf numFmtId="0" fontId="6" fillId="0" borderId="5" xfId="6" applyFont="1" applyBorder="1" applyAlignment="1">
      <alignment horizontal="left" vertical="top" wrapText="1"/>
    </xf>
    <xf numFmtId="0" fontId="10" fillId="2" borderId="6" xfId="4" applyFont="1" applyFill="1" applyBorder="1" applyAlignment="1">
      <alignment horizontal="center" vertical="center"/>
    </xf>
    <xf numFmtId="165" fontId="7" fillId="2" borderId="4" xfId="5" applyNumberFormat="1" applyFont="1" applyFill="1" applyBorder="1" applyAlignment="1">
      <alignment vertical="center" wrapText="1"/>
    </xf>
    <xf numFmtId="165" fontId="7" fillId="2" borderId="4" xfId="5" applyNumberFormat="1" applyFont="1" applyFill="1" applyBorder="1" applyAlignment="1">
      <alignment horizontal="right" vertical="center" wrapText="1"/>
    </xf>
    <xf numFmtId="0" fontId="11" fillId="0" borderId="7" xfId="6" applyFont="1" applyBorder="1" applyAlignment="1">
      <alignment horizontal="left" vertical="top" wrapText="1"/>
    </xf>
    <xf numFmtId="0" fontId="11" fillId="0" borderId="6" xfId="6" applyFont="1" applyBorder="1" applyAlignment="1">
      <alignment horizontal="left" vertical="top" wrapText="1"/>
    </xf>
    <xf numFmtId="0" fontId="6" fillId="0" borderId="7" xfId="6" applyFont="1" applyBorder="1" applyAlignment="1">
      <alignment horizontal="left" vertical="top" wrapText="1"/>
    </xf>
    <xf numFmtId="43" fontId="10" fillId="2" borderId="8" xfId="5" applyFont="1" applyFill="1" applyBorder="1" applyAlignment="1">
      <alignment horizontal="center"/>
    </xf>
    <xf numFmtId="0" fontId="10" fillId="2" borderId="9" xfId="4" applyFont="1" applyFill="1" applyBorder="1"/>
    <xf numFmtId="0" fontId="10" fillId="2" borderId="10" xfId="4" applyFont="1" applyFill="1" applyBorder="1"/>
    <xf numFmtId="43" fontId="12" fillId="2" borderId="8" xfId="1" applyFont="1" applyFill="1" applyBorder="1" applyAlignment="1">
      <alignment horizontal="center"/>
    </xf>
    <xf numFmtId="0" fontId="12" fillId="2" borderId="9" xfId="4" applyFont="1" applyFill="1" applyBorder="1"/>
    <xf numFmtId="0" fontId="12" fillId="2" borderId="10" xfId="4" applyFont="1" applyFill="1" applyBorder="1"/>
    <xf numFmtId="0" fontId="11" fillId="3" borderId="1" xfId="2" quotePrefix="1" applyFont="1" applyFill="1" applyBorder="1" applyAlignment="1">
      <alignment horizontal="center" vertical="center" wrapText="1"/>
    </xf>
    <xf numFmtId="0" fontId="11" fillId="3" borderId="2" xfId="2" quotePrefix="1" applyFont="1" applyFill="1" applyBorder="1" applyAlignment="1">
      <alignment horizontal="center" vertical="center" wrapText="1"/>
    </xf>
    <xf numFmtId="0" fontId="11" fillId="3" borderId="5" xfId="2" applyFont="1" applyFill="1" applyBorder="1" applyAlignment="1">
      <alignment horizontal="center" vertical="center" wrapText="1"/>
    </xf>
    <xf numFmtId="0" fontId="11" fillId="3" borderId="11" xfId="2" applyFont="1" applyFill="1" applyBorder="1" applyAlignment="1">
      <alignment horizontal="center" vertical="center" wrapText="1"/>
    </xf>
    <xf numFmtId="0" fontId="11" fillId="3" borderId="12" xfId="2" applyFont="1" applyFill="1" applyBorder="1" applyAlignment="1">
      <alignment horizontal="center" vertical="center" wrapText="1"/>
    </xf>
    <xf numFmtId="0" fontId="11" fillId="3" borderId="3" xfId="2" applyFont="1" applyFill="1" applyBorder="1" applyAlignment="1">
      <alignment horizontal="center" vertical="center" wrapText="1"/>
    </xf>
    <xf numFmtId="0" fontId="11" fillId="3" borderId="1" xfId="2" applyFont="1" applyFill="1" applyBorder="1" applyAlignment="1">
      <alignment horizontal="center" vertical="center" wrapText="1"/>
    </xf>
    <xf numFmtId="0" fontId="11" fillId="3" borderId="2" xfId="2" applyFont="1" applyFill="1" applyBorder="1" applyAlignment="1">
      <alignment horizontal="center" vertical="center" wrapText="1"/>
    </xf>
    <xf numFmtId="0" fontId="11" fillId="3" borderId="7" xfId="2" applyFont="1" applyFill="1" applyBorder="1" applyAlignment="1">
      <alignment horizontal="center" vertical="center" wrapText="1"/>
    </xf>
    <xf numFmtId="0" fontId="11" fillId="3" borderId="6" xfId="2" applyFont="1" applyFill="1" applyBorder="1" applyAlignment="1">
      <alignment horizontal="center" vertical="center" wrapText="1"/>
    </xf>
    <xf numFmtId="0" fontId="11" fillId="3" borderId="8" xfId="2" applyFont="1" applyFill="1" applyBorder="1" applyAlignment="1">
      <alignment horizontal="center" vertical="center" wrapText="1"/>
    </xf>
    <xf numFmtId="0" fontId="11" fillId="3" borderId="13" xfId="2" applyFont="1" applyFill="1" applyBorder="1" applyAlignment="1" applyProtection="1">
      <alignment horizontal="center" vertical="center" wrapText="1"/>
      <protection locked="0"/>
    </xf>
    <xf numFmtId="0" fontId="11" fillId="3" borderId="9" xfId="2" applyFont="1" applyFill="1" applyBorder="1" applyAlignment="1">
      <alignment horizontal="center" vertical="center" wrapText="1"/>
    </xf>
    <xf numFmtId="0" fontId="11" fillId="3" borderId="10" xfId="2" applyFont="1" applyFill="1" applyBorder="1" applyAlignment="1">
      <alignment horizontal="center" vertical="center" wrapText="1"/>
    </xf>
    <xf numFmtId="0" fontId="0" fillId="0" borderId="0" xfId="3" applyFont="1" applyAlignment="1" applyProtection="1">
      <alignment horizontal="left" vertical="top" wrapText="1"/>
      <protection locked="0"/>
    </xf>
    <xf numFmtId="0" fontId="13" fillId="0" borderId="14" xfId="3" applyFont="1" applyBorder="1" applyProtection="1">
      <protection locked="0"/>
    </xf>
    <xf numFmtId="0" fontId="0" fillId="0" borderId="0" xfId="2" applyFont="1" applyAlignment="1" applyProtection="1">
      <alignment horizontal="left" vertical="top" wrapText="1"/>
      <protection locked="0"/>
    </xf>
    <xf numFmtId="0" fontId="0" fillId="0" borderId="0" xfId="2" applyFont="1" applyAlignment="1" applyProtection="1">
      <alignment vertical="top" wrapText="1"/>
      <protection locked="0"/>
    </xf>
    <xf numFmtId="49" fontId="4" fillId="0" borderId="0" xfId="2" applyNumberFormat="1" applyFont="1" applyAlignment="1" applyProtection="1">
      <alignment vertical="top"/>
      <protection locked="0"/>
    </xf>
    <xf numFmtId="4" fontId="6" fillId="0" borderId="0" xfId="2" applyNumberFormat="1" applyFont="1" applyAlignment="1" applyProtection="1">
      <alignment vertical="top"/>
      <protection locked="0"/>
    </xf>
    <xf numFmtId="4" fontId="11" fillId="0" borderId="0" xfId="2" applyNumberFormat="1" applyFont="1" applyAlignment="1" applyProtection="1">
      <alignment vertical="top"/>
      <protection locked="0"/>
    </xf>
    <xf numFmtId="0" fontId="6" fillId="0" borderId="0" xfId="2" applyFont="1" applyAlignment="1" applyProtection="1">
      <alignment vertical="top"/>
      <protection locked="0"/>
    </xf>
    <xf numFmtId="0" fontId="6" fillId="0" borderId="0" xfId="2" quotePrefix="1" applyFont="1" applyAlignment="1" applyProtection="1">
      <alignment horizontal="center" vertical="top"/>
      <protection locked="0"/>
    </xf>
    <xf numFmtId="4" fontId="11" fillId="0" borderId="12" xfId="2" applyNumberFormat="1" applyFont="1" applyBorder="1" applyAlignment="1" applyProtection="1">
      <alignment vertical="top"/>
      <protection locked="0"/>
    </xf>
    <xf numFmtId="4" fontId="11" fillId="0" borderId="2" xfId="2" applyNumberFormat="1" applyFont="1" applyBorder="1" applyAlignment="1" applyProtection="1">
      <alignment vertical="top"/>
      <protection locked="0"/>
    </xf>
    <xf numFmtId="4" fontId="11" fillId="0" borderId="3" xfId="2" applyNumberFormat="1" applyFont="1" applyBorder="1" applyAlignment="1" applyProtection="1">
      <alignment vertical="top"/>
      <protection locked="0"/>
    </xf>
    <xf numFmtId="4" fontId="11" fillId="0" borderId="15" xfId="2" applyNumberFormat="1" applyFont="1" applyBorder="1" applyAlignment="1" applyProtection="1">
      <alignment vertical="top"/>
      <protection locked="0"/>
    </xf>
    <xf numFmtId="0" fontId="6" fillId="0" borderId="15" xfId="2" applyFont="1" applyBorder="1" applyAlignment="1" applyProtection="1">
      <alignment vertical="top"/>
      <protection locked="0"/>
    </xf>
    <xf numFmtId="0" fontId="6" fillId="0" borderId="15" xfId="2" quotePrefix="1" applyFont="1" applyBorder="1" applyAlignment="1" applyProtection="1">
      <alignment horizontal="center" vertical="top"/>
      <protection locked="0"/>
    </xf>
    <xf numFmtId="3" fontId="11" fillId="0" borderId="8" xfId="2" applyNumberFormat="1" applyFont="1" applyBorder="1" applyAlignment="1" applyProtection="1">
      <alignment vertical="top"/>
      <protection locked="0"/>
    </xf>
    <xf numFmtId="3" fontId="11" fillId="0" borderId="1" xfId="2" applyNumberFormat="1" applyFont="1" applyBorder="1" applyAlignment="1" applyProtection="1">
      <alignment vertical="top"/>
      <protection locked="0"/>
    </xf>
    <xf numFmtId="0" fontId="11" fillId="0" borderId="13" xfId="2" applyFont="1" applyBorder="1" applyAlignment="1">
      <alignment horizontal="center" vertical="top" wrapText="1"/>
    </xf>
    <xf numFmtId="0" fontId="6" fillId="0" borderId="3" xfId="2" quotePrefix="1" applyFont="1" applyBorder="1" applyAlignment="1">
      <alignment horizontal="center" vertical="top"/>
    </xf>
    <xf numFmtId="3" fontId="6" fillId="0" borderId="4" xfId="2" applyNumberFormat="1" applyFont="1" applyBorder="1" applyAlignment="1" applyProtection="1">
      <alignment vertical="top"/>
      <protection locked="0"/>
    </xf>
    <xf numFmtId="0" fontId="6" fillId="0" borderId="0" xfId="2" applyFont="1" applyAlignment="1">
      <alignment horizontal="left" vertical="top" wrapText="1"/>
    </xf>
    <xf numFmtId="0" fontId="11" fillId="0" borderId="6" xfId="7" applyFont="1" applyBorder="1" applyAlignment="1">
      <alignment horizontal="center" vertical="top"/>
    </xf>
    <xf numFmtId="3" fontId="11" fillId="0" borderId="4" xfId="2" applyNumberFormat="1" applyFont="1" applyBorder="1" applyAlignment="1" applyProtection="1">
      <alignment vertical="top"/>
      <protection locked="0"/>
    </xf>
    <xf numFmtId="0" fontId="11" fillId="0" borderId="0" xfId="2" applyFont="1" applyAlignment="1">
      <alignment vertical="top"/>
    </xf>
    <xf numFmtId="0" fontId="11" fillId="0" borderId="6" xfId="2" applyFont="1" applyBorder="1" applyAlignment="1">
      <alignment vertical="top"/>
    </xf>
    <xf numFmtId="0" fontId="6" fillId="0" borderId="6" xfId="2" applyFont="1" applyBorder="1" applyAlignment="1">
      <alignment horizontal="center" vertical="top"/>
    </xf>
    <xf numFmtId="0" fontId="11" fillId="0" borderId="7" xfId="2" applyFont="1" applyBorder="1" applyAlignment="1">
      <alignment horizontal="left" vertical="top" wrapText="1"/>
    </xf>
    <xf numFmtId="0" fontId="11" fillId="0" borderId="6" xfId="2" applyFont="1" applyBorder="1" applyAlignment="1">
      <alignment horizontal="left" vertical="top" wrapText="1"/>
    </xf>
    <xf numFmtId="0" fontId="11" fillId="0" borderId="0" xfId="2" applyFont="1" applyAlignment="1">
      <alignment horizontal="justify" vertical="top" wrapText="1"/>
    </xf>
    <xf numFmtId="0" fontId="11" fillId="0" borderId="6" xfId="2" applyFont="1" applyBorder="1" applyAlignment="1">
      <alignment horizontal="left" vertical="top"/>
    </xf>
    <xf numFmtId="3" fontId="11" fillId="3" borderId="1" xfId="2" quotePrefix="1" applyNumberFormat="1" applyFont="1" applyFill="1" applyBorder="1" applyAlignment="1">
      <alignment horizontal="center" vertical="center" wrapText="1"/>
    </xf>
    <xf numFmtId="3" fontId="11" fillId="3" borderId="2" xfId="2" quotePrefix="1" applyNumberFormat="1" applyFont="1" applyFill="1" applyBorder="1" applyAlignment="1">
      <alignment horizontal="center" vertical="center" wrapText="1"/>
    </xf>
    <xf numFmtId="3" fontId="11" fillId="3" borderId="12" xfId="2" applyNumberFormat="1" applyFont="1" applyFill="1" applyBorder="1" applyAlignment="1">
      <alignment horizontal="center" vertical="center" wrapText="1"/>
    </xf>
    <xf numFmtId="3" fontId="11" fillId="3" borderId="3" xfId="2" applyNumberFormat="1" applyFont="1" applyFill="1" applyBorder="1" applyAlignment="1">
      <alignment horizontal="center" vertical="center" wrapText="1"/>
    </xf>
    <xf numFmtId="3" fontId="11" fillId="3" borderId="1" xfId="2" applyNumberFormat="1" applyFont="1" applyFill="1" applyBorder="1" applyAlignment="1">
      <alignment horizontal="center" vertical="center" wrapText="1"/>
    </xf>
    <xf numFmtId="3" fontId="11" fillId="3" borderId="2" xfId="2" applyNumberFormat="1" applyFont="1" applyFill="1" applyBorder="1" applyAlignment="1">
      <alignment horizontal="center" vertical="center" wrapText="1"/>
    </xf>
    <xf numFmtId="3" fontId="11" fillId="3" borderId="8" xfId="2" applyNumberFormat="1" applyFont="1" applyFill="1" applyBorder="1" applyAlignment="1">
      <alignment horizontal="center" vertical="center" wrapText="1"/>
    </xf>
    <xf numFmtId="3" fontId="11" fillId="3" borderId="2" xfId="2" applyNumberFormat="1" applyFont="1" applyFill="1" applyBorder="1" applyAlignment="1" applyProtection="1">
      <alignment horizontal="center" vertical="center" wrapText="1"/>
      <protection locked="0"/>
    </xf>
    <xf numFmtId="3" fontId="11" fillId="3" borderId="13" xfId="2" applyNumberFormat="1" applyFont="1" applyFill="1" applyBorder="1" applyAlignment="1" applyProtection="1">
      <alignment horizontal="center" vertical="center" wrapText="1"/>
      <protection locked="0"/>
    </xf>
    <xf numFmtId="3" fontId="11" fillId="3" borderId="3" xfId="2" applyNumberFormat="1" applyFont="1" applyFill="1" applyBorder="1" applyAlignment="1" applyProtection="1">
      <alignment horizontal="center" vertical="center" wrapText="1"/>
      <protection locked="0"/>
    </xf>
    <xf numFmtId="3" fontId="11" fillId="0" borderId="12" xfId="2" applyNumberFormat="1" applyFont="1" applyBorder="1" applyAlignment="1" applyProtection="1">
      <alignment horizontal="right" vertical="top"/>
      <protection locked="0"/>
    </xf>
    <xf numFmtId="3" fontId="11" fillId="0" borderId="13" xfId="2" applyNumberFormat="1" applyFont="1" applyBorder="1" applyAlignment="1" applyProtection="1">
      <alignment vertical="top"/>
      <protection locked="0"/>
    </xf>
    <xf numFmtId="3" fontId="11" fillId="0" borderId="3" xfId="2" applyNumberFormat="1" applyFont="1" applyBorder="1" applyAlignment="1" applyProtection="1">
      <alignment vertical="top"/>
      <protection locked="0"/>
    </xf>
    <xf numFmtId="3" fontId="11" fillId="0" borderId="9" xfId="2" applyNumberFormat="1" applyFont="1" applyBorder="1" applyAlignment="1" applyProtection="1">
      <alignment vertical="top"/>
      <protection locked="0"/>
    </xf>
    <xf numFmtId="3" fontId="11" fillId="0" borderId="15" xfId="2" applyNumberFormat="1" applyFont="1" applyBorder="1" applyAlignment="1" applyProtection="1">
      <alignment vertical="top"/>
      <protection locked="0"/>
    </xf>
    <xf numFmtId="0" fontId="6" fillId="0" borderId="10" xfId="2" quotePrefix="1" applyFont="1" applyBorder="1" applyAlignment="1" applyProtection="1">
      <alignment horizontal="center" vertical="top"/>
      <protection locked="0"/>
    </xf>
    <xf numFmtId="3" fontId="11" fillId="0" borderId="8" xfId="2" applyNumberFormat="1" applyFont="1" applyBorder="1" applyAlignment="1" applyProtection="1">
      <alignment horizontal="right" vertical="top"/>
      <protection locked="0"/>
    </xf>
    <xf numFmtId="0" fontId="11" fillId="0" borderId="13" xfId="2" applyFont="1" applyBorder="1" applyAlignment="1" applyProtection="1">
      <alignment horizontal="left" vertical="top" indent="3"/>
      <protection locked="0"/>
    </xf>
    <xf numFmtId="0" fontId="6" fillId="0" borderId="3" xfId="2" quotePrefix="1" applyFont="1" applyBorder="1" applyAlignment="1" applyProtection="1">
      <alignment horizontal="center" vertical="top"/>
      <protection locked="0"/>
    </xf>
    <xf numFmtId="3" fontId="3" fillId="0" borderId="12" xfId="2" applyNumberFormat="1" applyFont="1" applyBorder="1" applyAlignment="1" applyProtection="1">
      <alignment vertical="top"/>
      <protection locked="0"/>
    </xf>
    <xf numFmtId="0" fontId="3" fillId="0" borderId="6" xfId="2" applyFont="1" applyBorder="1" applyAlignment="1" applyProtection="1">
      <alignment vertical="top"/>
      <protection locked="0"/>
    </xf>
    <xf numFmtId="3" fontId="3" fillId="0" borderId="4" xfId="2" applyNumberFormat="1" applyFont="1" applyBorder="1" applyAlignment="1" applyProtection="1">
      <alignment vertical="top"/>
      <protection locked="0"/>
    </xf>
    <xf numFmtId="0" fontId="3" fillId="0" borderId="0" xfId="2" applyFont="1" applyAlignment="1" applyProtection="1">
      <alignment vertical="top" wrapText="1"/>
      <protection locked="0"/>
    </xf>
    <xf numFmtId="0" fontId="0" fillId="0" borderId="6" xfId="2" applyFont="1" applyBorder="1" applyAlignment="1" applyProtection="1">
      <alignment vertical="top"/>
      <protection locked="0"/>
    </xf>
    <xf numFmtId="0" fontId="6" fillId="0" borderId="0" xfId="2" applyFont="1" applyAlignment="1" applyProtection="1">
      <alignment vertical="top" wrapText="1"/>
      <protection locked="0"/>
    </xf>
    <xf numFmtId="0" fontId="6" fillId="0" borderId="6" xfId="2" applyFont="1" applyBorder="1" applyAlignment="1" applyProtection="1">
      <alignment vertical="top"/>
      <protection locked="0"/>
    </xf>
    <xf numFmtId="3" fontId="3" fillId="0" borderId="8" xfId="2" applyNumberFormat="1" applyFont="1" applyBorder="1" applyAlignment="1" applyProtection="1">
      <alignment vertical="top"/>
      <protection locked="0"/>
    </xf>
    <xf numFmtId="0" fontId="3" fillId="0" borderId="0" xfId="2" applyFont="1" applyAlignment="1" applyProtection="1">
      <alignment horizontal="center" vertical="top"/>
      <protection locked="0"/>
    </xf>
    <xf numFmtId="0" fontId="11" fillId="3" borderId="5" xfId="2" applyFont="1" applyFill="1" applyBorder="1" applyAlignment="1">
      <alignment horizontal="center" vertical="center"/>
    </xf>
    <xf numFmtId="0" fontId="11" fillId="3" borderId="11" xfId="2" applyFont="1" applyFill="1" applyBorder="1" applyAlignment="1">
      <alignment horizontal="center" vertical="center"/>
    </xf>
    <xf numFmtId="0" fontId="11" fillId="3" borderId="7" xfId="2" applyFont="1" applyFill="1" applyBorder="1" applyAlignment="1">
      <alignment horizontal="center" vertical="center"/>
    </xf>
    <xf numFmtId="0" fontId="11" fillId="3" borderId="6" xfId="2" applyFont="1" applyFill="1" applyBorder="1" applyAlignment="1">
      <alignment horizontal="center" vertical="center"/>
    </xf>
    <xf numFmtId="0" fontId="13" fillId="0" borderId="0" xfId="2" applyFont="1" applyAlignment="1" applyProtection="1">
      <alignment vertical="top"/>
      <protection locked="0"/>
    </xf>
    <xf numFmtId="0" fontId="11" fillId="3" borderId="2" xfId="2" applyFont="1" applyFill="1" applyBorder="1" applyAlignment="1" applyProtection="1">
      <alignment horizontal="center" vertical="center" wrapText="1"/>
      <protection locked="0"/>
    </xf>
    <xf numFmtId="0" fontId="11" fillId="3" borderId="3" xfId="2" applyFont="1" applyFill="1" applyBorder="1" applyAlignment="1" applyProtection="1">
      <alignment horizontal="center" vertical="center" wrapText="1"/>
      <protection locked="0"/>
    </xf>
    <xf numFmtId="0" fontId="11" fillId="3" borderId="9" xfId="2" applyFont="1" applyFill="1" applyBorder="1" applyAlignment="1">
      <alignment horizontal="center" vertical="center"/>
    </xf>
    <xf numFmtId="0" fontId="11" fillId="3" borderId="10" xfId="2" applyFont="1" applyFill="1" applyBorder="1" applyAlignment="1">
      <alignment horizontal="center" vertical="center"/>
    </xf>
  </cellXfs>
  <cellStyles count="8">
    <cellStyle name="Millares" xfId="1" builtinId="3"/>
    <cellStyle name="Millares 2 19 2" xfId="5" xr:uid="{392860D5-C1F9-4527-A5C6-25D69E35D9BE}"/>
    <cellStyle name="Normal" xfId="0" builtinId="0"/>
    <cellStyle name="Normal 2 18 2 2" xfId="6" xr:uid="{DD5CFB62-7BB2-42CF-A972-3805B6A02DBB}"/>
    <cellStyle name="Normal 2 2" xfId="7" xr:uid="{D422014E-5FDC-4FAA-A91E-0E635C2C806F}"/>
    <cellStyle name="Normal 2 24 2" xfId="2" xr:uid="{DE592A51-6AA0-444E-87ED-1EECA00E15C7}"/>
    <cellStyle name="Normal 2 3 6" xfId="3" xr:uid="{7DD450EC-F2AF-41E0-89C2-B2A0DF4EEBF9}"/>
    <cellStyle name="Normal 9 8" xfId="4" xr:uid="{4E54FF96-A1F9-41A1-AC6A-25FCE8631DC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uario\Alfredo%20Fonseca\afg\2013\CUENTAS%20DE\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mcadenah_inifeg_onmicrosoft_com/Documents/edos%20financieros%202021/junio/CONTABILIDAD%20PARA%20ESTATAL/Entregable/PARA%20DIVIDIR/INFORMACION%20FINANCIERA%202DO%20TRIM%202021%20FINAL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tasAdmvas 1"/>
      <sheetName val="CtasAdmvas 2"/>
      <sheetName val="CtasAdmvas 3"/>
      <sheetName val="COG"/>
      <sheetName val="CTG"/>
      <sheetName val="CFF"/>
      <sheetName val="EN"/>
      <sheetName val="ID"/>
      <sheetName val="GCP"/>
      <sheetName val="PPI GLOBAL"/>
      <sheetName val="PPI"/>
      <sheetName val="PK TRIM"/>
      <sheetName val="IR"/>
      <sheetName val="FF"/>
      <sheetName val="IPF"/>
      <sheetName val="RBM"/>
      <sheetName val="RBI"/>
      <sheetName val="MPAS"/>
      <sheetName val="CBEP"/>
      <sheetName val="DGF"/>
      <sheetName val="EB"/>
      <sheetName val="IADO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3C05EE-1399-4E8F-965D-DD111B151F26}">
  <sheetPr>
    <tabColor theme="7" tint="-0.249977111117893"/>
    <pageSetUpPr fitToPage="1"/>
  </sheetPr>
  <dimension ref="A1:I59"/>
  <sheetViews>
    <sheetView showGridLines="0" tabSelected="1" topLeftCell="A9" zoomScale="115" zoomScaleNormal="115" workbookViewId="0">
      <selection activeCell="H62" sqref="H62"/>
    </sheetView>
  </sheetViews>
  <sheetFormatPr baseColWidth="10" defaultColWidth="12" defaultRowHeight="11.25" x14ac:dyDescent="0.2"/>
  <cols>
    <col min="1" max="1" width="1.83203125" style="1" customWidth="1"/>
    <col min="2" max="2" width="62.5" style="1" customWidth="1"/>
    <col min="3" max="3" width="17.83203125" style="1" customWidth="1"/>
    <col min="4" max="4" width="19.83203125" style="1" customWidth="1"/>
    <col min="5" max="6" width="17.83203125" style="1" customWidth="1"/>
    <col min="7" max="7" width="18.83203125" style="1" customWidth="1"/>
    <col min="8" max="8" width="17.83203125" style="1" customWidth="1"/>
    <col min="9" max="9" width="3.1640625" style="1" customWidth="1"/>
    <col min="10" max="16384" width="12" style="1"/>
  </cols>
  <sheetData>
    <row r="1" spans="1:9" s="109" customFormat="1" ht="52.5" customHeight="1" x14ac:dyDescent="0.2">
      <c r="A1" s="111" t="s">
        <v>57</v>
      </c>
      <c r="B1" s="44"/>
      <c r="C1" s="44"/>
      <c r="D1" s="44"/>
      <c r="E1" s="44"/>
      <c r="F1" s="44"/>
      <c r="G1" s="44"/>
      <c r="H1" s="110"/>
    </row>
    <row r="2" spans="1:9" s="109" customFormat="1" x14ac:dyDescent="0.2">
      <c r="A2" s="113" t="s">
        <v>56</v>
      </c>
      <c r="B2" s="112"/>
      <c r="C2" s="111" t="s">
        <v>50</v>
      </c>
      <c r="D2" s="44"/>
      <c r="E2" s="44"/>
      <c r="F2" s="44"/>
      <c r="G2" s="110"/>
      <c r="H2" s="43" t="s">
        <v>16</v>
      </c>
    </row>
    <row r="3" spans="1:9" s="104" customFormat="1" ht="24.95" customHeight="1" x14ac:dyDescent="0.2">
      <c r="A3" s="108"/>
      <c r="B3" s="107"/>
      <c r="C3" s="40" t="s">
        <v>15</v>
      </c>
      <c r="D3" s="39" t="s">
        <v>14</v>
      </c>
      <c r="E3" s="39" t="s">
        <v>13</v>
      </c>
      <c r="F3" s="39" t="s">
        <v>12</v>
      </c>
      <c r="G3" s="38" t="s">
        <v>11</v>
      </c>
      <c r="H3" s="37"/>
    </row>
    <row r="4" spans="1:9" s="104" customFormat="1" x14ac:dyDescent="0.2">
      <c r="A4" s="106"/>
      <c r="B4" s="105"/>
      <c r="C4" s="34" t="s">
        <v>10</v>
      </c>
      <c r="D4" s="33" t="s">
        <v>9</v>
      </c>
      <c r="E4" s="33" t="s">
        <v>49</v>
      </c>
      <c r="F4" s="33" t="s">
        <v>7</v>
      </c>
      <c r="G4" s="33" t="s">
        <v>6</v>
      </c>
      <c r="H4" s="33" t="s">
        <v>48</v>
      </c>
    </row>
    <row r="5" spans="1:9" x14ac:dyDescent="0.2">
      <c r="A5" s="97"/>
      <c r="B5" s="99" t="s">
        <v>46</v>
      </c>
      <c r="C5" s="103">
        <v>0</v>
      </c>
      <c r="D5" s="103">
        <v>0</v>
      </c>
      <c r="E5" s="103">
        <f>+C5+D5</f>
        <v>0</v>
      </c>
      <c r="F5" s="103">
        <v>0</v>
      </c>
      <c r="G5" s="103">
        <v>0</v>
      </c>
      <c r="H5" s="103">
        <f>+G5-C5</f>
        <v>0</v>
      </c>
      <c r="I5" s="51" t="s">
        <v>45</v>
      </c>
    </row>
    <row r="6" spans="1:9" x14ac:dyDescent="0.2">
      <c r="A6" s="102"/>
      <c r="B6" s="101" t="s">
        <v>36</v>
      </c>
      <c r="C6" s="98">
        <v>0</v>
      </c>
      <c r="D6" s="98">
        <v>0</v>
      </c>
      <c r="E6" s="98">
        <f>+C6+D6</f>
        <v>0</v>
      </c>
      <c r="F6" s="98">
        <v>0</v>
      </c>
      <c r="G6" s="98">
        <v>0</v>
      </c>
      <c r="H6" s="98">
        <f>+G6-C6</f>
        <v>0</v>
      </c>
      <c r="I6" s="51" t="s">
        <v>35</v>
      </c>
    </row>
    <row r="7" spans="1:9" x14ac:dyDescent="0.2">
      <c r="A7" s="97"/>
      <c r="B7" s="99" t="s">
        <v>44</v>
      </c>
      <c r="C7" s="98">
        <v>0</v>
      </c>
      <c r="D7" s="98">
        <v>0</v>
      </c>
      <c r="E7" s="98">
        <f>+C7+D7</f>
        <v>0</v>
      </c>
      <c r="F7" s="98">
        <v>0</v>
      </c>
      <c r="G7" s="98">
        <v>0</v>
      </c>
      <c r="H7" s="98">
        <f>+G7-C7</f>
        <v>0</v>
      </c>
      <c r="I7" s="51" t="s">
        <v>43</v>
      </c>
    </row>
    <row r="8" spans="1:9" x14ac:dyDescent="0.2">
      <c r="A8" s="97"/>
      <c r="B8" s="99" t="s">
        <v>42</v>
      </c>
      <c r="C8" s="98">
        <v>0</v>
      </c>
      <c r="D8" s="98">
        <v>0</v>
      </c>
      <c r="E8" s="98">
        <f>+C8+D8</f>
        <v>0</v>
      </c>
      <c r="F8" s="98">
        <v>0</v>
      </c>
      <c r="G8" s="98">
        <v>0</v>
      </c>
      <c r="H8" s="98">
        <f>+G8-C8</f>
        <v>0</v>
      </c>
      <c r="I8" s="51" t="s">
        <v>41</v>
      </c>
    </row>
    <row r="9" spans="1:9" x14ac:dyDescent="0.2">
      <c r="A9" s="97"/>
      <c r="B9" s="99" t="s">
        <v>55</v>
      </c>
      <c r="C9" s="98">
        <v>0</v>
      </c>
      <c r="D9" s="98">
        <v>0</v>
      </c>
      <c r="E9" s="98">
        <f>+C9+D9</f>
        <v>0</v>
      </c>
      <c r="F9" s="98">
        <v>0</v>
      </c>
      <c r="G9" s="98">
        <v>0</v>
      </c>
      <c r="H9" s="98">
        <f>+G9-C9</f>
        <v>0</v>
      </c>
      <c r="I9" s="51" t="s">
        <v>33</v>
      </c>
    </row>
    <row r="10" spans="1:9" x14ac:dyDescent="0.2">
      <c r="A10" s="102"/>
      <c r="B10" s="101" t="s">
        <v>54</v>
      </c>
      <c r="C10" s="98">
        <v>0</v>
      </c>
      <c r="D10" s="98">
        <v>0</v>
      </c>
      <c r="E10" s="98">
        <f>+C10+D10</f>
        <v>0</v>
      </c>
      <c r="F10" s="98">
        <v>0</v>
      </c>
      <c r="G10" s="98">
        <v>0</v>
      </c>
      <c r="H10" s="98">
        <f>+G10-C10</f>
        <v>0</v>
      </c>
      <c r="I10" s="51" t="s">
        <v>38</v>
      </c>
    </row>
    <row r="11" spans="1:9" x14ac:dyDescent="0.2">
      <c r="A11" s="100"/>
      <c r="B11" s="99" t="s">
        <v>53</v>
      </c>
      <c r="C11" s="98">
        <v>493500</v>
      </c>
      <c r="D11" s="98">
        <v>115850056.72</v>
      </c>
      <c r="E11" s="98">
        <f>+C11+D11</f>
        <v>116343556.72</v>
      </c>
      <c r="F11" s="98">
        <v>596285.69999999995</v>
      </c>
      <c r="G11" s="98">
        <v>588732.64</v>
      </c>
      <c r="H11" s="98">
        <f>+G11-C11</f>
        <v>95232.640000000014</v>
      </c>
      <c r="I11" s="51" t="s">
        <v>31</v>
      </c>
    </row>
    <row r="12" spans="1:9" ht="22.5" x14ac:dyDescent="0.2">
      <c r="A12" s="100"/>
      <c r="B12" s="99" t="s">
        <v>52</v>
      </c>
      <c r="C12" s="98">
        <v>410157076</v>
      </c>
      <c r="D12" s="98">
        <v>6130191.8499999996</v>
      </c>
      <c r="E12" s="98">
        <f>+C12+D12</f>
        <v>416287267.85000002</v>
      </c>
      <c r="F12" s="98">
        <v>160238100.25</v>
      </c>
      <c r="G12" s="98">
        <v>158071866.09</v>
      </c>
      <c r="H12" s="98">
        <f>+G12-C12</f>
        <v>-252085209.91</v>
      </c>
      <c r="I12" s="51" t="s">
        <v>37</v>
      </c>
    </row>
    <row r="13" spans="1:9" ht="22.5" x14ac:dyDescent="0.2">
      <c r="A13" s="100"/>
      <c r="B13" s="99" t="s">
        <v>30</v>
      </c>
      <c r="C13" s="98">
        <v>48942881.990000002</v>
      </c>
      <c r="D13" s="98">
        <v>17875935.809999999</v>
      </c>
      <c r="E13" s="98">
        <f>+C13+D13</f>
        <v>66818817.799999997</v>
      </c>
      <c r="F13" s="98">
        <v>33964742.5</v>
      </c>
      <c r="G13" s="98">
        <v>33964742.5</v>
      </c>
      <c r="H13" s="98">
        <f>+G13-C13</f>
        <v>-14978139.490000002</v>
      </c>
      <c r="I13" s="51" t="s">
        <v>29</v>
      </c>
    </row>
    <row r="14" spans="1:9" x14ac:dyDescent="0.2">
      <c r="A14" s="97"/>
      <c r="B14" s="99" t="s">
        <v>27</v>
      </c>
      <c r="C14" s="98">
        <v>0</v>
      </c>
      <c r="D14" s="98">
        <v>0</v>
      </c>
      <c r="E14" s="98">
        <f>+C14+D14</f>
        <v>0</v>
      </c>
      <c r="F14" s="98">
        <v>0</v>
      </c>
      <c r="G14" s="98">
        <v>0</v>
      </c>
      <c r="H14" s="98">
        <f>+G14-C14</f>
        <v>0</v>
      </c>
      <c r="I14" s="51" t="s">
        <v>26</v>
      </c>
    </row>
    <row r="15" spans="1:9" x14ac:dyDescent="0.2">
      <c r="A15" s="97"/>
      <c r="C15" s="96"/>
      <c r="D15" s="96"/>
      <c r="E15" s="96"/>
      <c r="F15" s="96"/>
      <c r="G15" s="96"/>
      <c r="H15" s="96"/>
      <c r="I15" s="51" t="s">
        <v>24</v>
      </c>
    </row>
    <row r="16" spans="1:9" x14ac:dyDescent="0.2">
      <c r="A16" s="95"/>
      <c r="B16" s="94" t="s">
        <v>2</v>
      </c>
      <c r="C16" s="63">
        <f>SUM(C5:C15)</f>
        <v>459593457.99000001</v>
      </c>
      <c r="D16" s="63">
        <f>SUM(D5:D15)</f>
        <v>139856184.38</v>
      </c>
      <c r="E16" s="63">
        <f>SUM(E5:E15)</f>
        <v>599449642.37</v>
      </c>
      <c r="F16" s="63">
        <f>SUM(F5:F15)</f>
        <v>194799128.44999999</v>
      </c>
      <c r="G16" s="63">
        <f>SUM(G5:G15)</f>
        <v>192625341.22999999</v>
      </c>
      <c r="H16" s="93">
        <f>SUM(H5:H15)</f>
        <v>-266968116.76000002</v>
      </c>
      <c r="I16" s="51" t="s">
        <v>24</v>
      </c>
    </row>
    <row r="17" spans="1:9" x14ac:dyDescent="0.2">
      <c r="A17" s="92"/>
      <c r="B17" s="60"/>
      <c r="C17" s="91"/>
      <c r="D17" s="91"/>
      <c r="E17" s="90"/>
      <c r="F17" s="89" t="s">
        <v>25</v>
      </c>
      <c r="G17" s="88"/>
      <c r="H17" s="87"/>
      <c r="I17" s="51" t="s">
        <v>24</v>
      </c>
    </row>
    <row r="18" spans="1:9" ht="10.15" customHeight="1" x14ac:dyDescent="0.2">
      <c r="A18" s="46" t="s">
        <v>51</v>
      </c>
      <c r="B18" s="45"/>
      <c r="C18" s="86" t="s">
        <v>50</v>
      </c>
      <c r="D18" s="85"/>
      <c r="E18" s="85"/>
      <c r="F18" s="85"/>
      <c r="G18" s="84"/>
      <c r="H18" s="83" t="s">
        <v>16</v>
      </c>
      <c r="I18" s="51" t="s">
        <v>24</v>
      </c>
    </row>
    <row r="19" spans="1:9" ht="22.5" x14ac:dyDescent="0.2">
      <c r="A19" s="42"/>
      <c r="B19" s="41"/>
      <c r="C19" s="82" t="s">
        <v>15</v>
      </c>
      <c r="D19" s="81" t="s">
        <v>14</v>
      </c>
      <c r="E19" s="81" t="s">
        <v>13</v>
      </c>
      <c r="F19" s="81" t="s">
        <v>12</v>
      </c>
      <c r="G19" s="80" t="s">
        <v>11</v>
      </c>
      <c r="H19" s="79"/>
      <c r="I19" s="51" t="s">
        <v>24</v>
      </c>
    </row>
    <row r="20" spans="1:9" x14ac:dyDescent="0.2">
      <c r="A20" s="36"/>
      <c r="B20" s="35"/>
      <c r="C20" s="78" t="s">
        <v>10</v>
      </c>
      <c r="D20" s="77" t="s">
        <v>9</v>
      </c>
      <c r="E20" s="77" t="s">
        <v>49</v>
      </c>
      <c r="F20" s="77" t="s">
        <v>7</v>
      </c>
      <c r="G20" s="77" t="s">
        <v>6</v>
      </c>
      <c r="H20" s="77" t="s">
        <v>48</v>
      </c>
      <c r="I20" s="51" t="s">
        <v>24</v>
      </c>
    </row>
    <row r="21" spans="1:9" x14ac:dyDescent="0.2">
      <c r="A21" s="76" t="s">
        <v>47</v>
      </c>
      <c r="B21" s="75"/>
      <c r="C21" s="62">
        <f>SUM(C22+C23+C24+C25+C26+C27+C28+C29)</f>
        <v>0</v>
      </c>
      <c r="D21" s="62">
        <f>SUM(D22+D23+D24+D25+D26+D27+D28+D29)</f>
        <v>0</v>
      </c>
      <c r="E21" s="62">
        <f>SUM(E22:E29)</f>
        <v>0</v>
      </c>
      <c r="F21" s="62">
        <f>SUM(F22:F29)</f>
        <v>0</v>
      </c>
      <c r="G21" s="62">
        <f>SUM(G22:G29)</f>
        <v>0</v>
      </c>
      <c r="H21" s="62">
        <f>SUM(H22:H29)</f>
        <v>0</v>
      </c>
      <c r="I21" s="51" t="s">
        <v>24</v>
      </c>
    </row>
    <row r="22" spans="1:9" x14ac:dyDescent="0.2">
      <c r="A22" s="72"/>
      <c r="B22" s="67" t="s">
        <v>46</v>
      </c>
      <c r="C22" s="66">
        <v>0</v>
      </c>
      <c r="D22" s="66">
        <v>0</v>
      </c>
      <c r="E22" s="66">
        <f>+C22+D22</f>
        <v>0</v>
      </c>
      <c r="F22" s="66">
        <v>0</v>
      </c>
      <c r="G22" s="66">
        <v>0</v>
      </c>
      <c r="H22" s="66">
        <f>+G22-C22</f>
        <v>0</v>
      </c>
      <c r="I22" s="51" t="s">
        <v>45</v>
      </c>
    </row>
    <row r="23" spans="1:9" x14ac:dyDescent="0.2">
      <c r="A23" s="72"/>
      <c r="B23" s="67" t="s">
        <v>36</v>
      </c>
      <c r="C23" s="66">
        <v>0</v>
      </c>
      <c r="D23" s="66">
        <v>0</v>
      </c>
      <c r="E23" s="66">
        <f>+C23+D23</f>
        <v>0</v>
      </c>
      <c r="F23" s="66">
        <v>0</v>
      </c>
      <c r="G23" s="66">
        <v>0</v>
      </c>
      <c r="H23" s="66">
        <f>+G23-C23</f>
        <v>0</v>
      </c>
      <c r="I23" s="51" t="s">
        <v>35</v>
      </c>
    </row>
    <row r="24" spans="1:9" x14ac:dyDescent="0.2">
      <c r="A24" s="72"/>
      <c r="B24" s="67" t="s">
        <v>44</v>
      </c>
      <c r="C24" s="66">
        <v>0</v>
      </c>
      <c r="D24" s="66">
        <v>0</v>
      </c>
      <c r="E24" s="66">
        <f>+C24+D24</f>
        <v>0</v>
      </c>
      <c r="F24" s="66">
        <v>0</v>
      </c>
      <c r="G24" s="66">
        <v>0</v>
      </c>
      <c r="H24" s="66">
        <f>+G24-C24</f>
        <v>0</v>
      </c>
      <c r="I24" s="51" t="s">
        <v>43</v>
      </c>
    </row>
    <row r="25" spans="1:9" x14ac:dyDescent="0.2">
      <c r="A25" s="72"/>
      <c r="B25" s="67" t="s">
        <v>42</v>
      </c>
      <c r="C25" s="66">
        <v>0</v>
      </c>
      <c r="D25" s="66">
        <v>0</v>
      </c>
      <c r="E25" s="66">
        <f>+C25+D25</f>
        <v>0</v>
      </c>
      <c r="F25" s="66">
        <v>0</v>
      </c>
      <c r="G25" s="66">
        <v>0</v>
      </c>
      <c r="H25" s="66">
        <f>+G25-C25</f>
        <v>0</v>
      </c>
      <c r="I25" s="51" t="s">
        <v>41</v>
      </c>
    </row>
    <row r="26" spans="1:9" x14ac:dyDescent="0.2">
      <c r="A26" s="72"/>
      <c r="B26" s="67" t="s">
        <v>40</v>
      </c>
      <c r="C26" s="66">
        <v>0</v>
      </c>
      <c r="D26" s="66">
        <v>0</v>
      </c>
      <c r="E26" s="66">
        <f>+C26+D26</f>
        <v>0</v>
      </c>
      <c r="F26" s="66">
        <v>0</v>
      </c>
      <c r="G26" s="66">
        <v>0</v>
      </c>
      <c r="H26" s="66">
        <f>+G26-C26</f>
        <v>0</v>
      </c>
      <c r="I26" s="51" t="s">
        <v>33</v>
      </c>
    </row>
    <row r="27" spans="1:9" x14ac:dyDescent="0.2">
      <c r="A27" s="72"/>
      <c r="B27" s="67" t="s">
        <v>39</v>
      </c>
      <c r="C27" s="66">
        <v>0</v>
      </c>
      <c r="D27" s="66">
        <v>0</v>
      </c>
      <c r="E27" s="66">
        <f>+C27+D27</f>
        <v>0</v>
      </c>
      <c r="F27" s="66">
        <v>0</v>
      </c>
      <c r="G27" s="66">
        <v>0</v>
      </c>
      <c r="H27" s="66">
        <f>+G27-C27</f>
        <v>0</v>
      </c>
      <c r="I27" s="51" t="s">
        <v>38</v>
      </c>
    </row>
    <row r="28" spans="1:9" ht="22.5" x14ac:dyDescent="0.2">
      <c r="A28" s="72"/>
      <c r="B28" s="67" t="s">
        <v>3</v>
      </c>
      <c r="C28" s="66">
        <v>0</v>
      </c>
      <c r="D28" s="66">
        <v>0</v>
      </c>
      <c r="E28" s="66">
        <f>+C28+D28</f>
        <v>0</v>
      </c>
      <c r="F28" s="66">
        <v>0</v>
      </c>
      <c r="G28" s="66">
        <v>0</v>
      </c>
      <c r="H28" s="66">
        <f>+G28-C28</f>
        <v>0</v>
      </c>
      <c r="I28" s="51" t="s">
        <v>37</v>
      </c>
    </row>
    <row r="29" spans="1:9" ht="22.5" x14ac:dyDescent="0.2">
      <c r="A29" s="72"/>
      <c r="B29" s="67" t="s">
        <v>30</v>
      </c>
      <c r="C29" s="66">
        <v>0</v>
      </c>
      <c r="D29" s="66">
        <v>0</v>
      </c>
      <c r="E29" s="66">
        <f>+C29+D29</f>
        <v>0</v>
      </c>
      <c r="F29" s="66">
        <v>0</v>
      </c>
      <c r="G29" s="66">
        <v>0</v>
      </c>
      <c r="H29" s="66">
        <f>+G29-C29</f>
        <v>0</v>
      </c>
      <c r="I29" s="51" t="s">
        <v>29</v>
      </c>
    </row>
    <row r="30" spans="1:9" x14ac:dyDescent="0.2">
      <c r="A30" s="72"/>
      <c r="B30" s="67"/>
      <c r="C30" s="66"/>
      <c r="D30" s="66"/>
      <c r="E30" s="66"/>
      <c r="F30" s="66"/>
      <c r="G30" s="66"/>
      <c r="H30" s="66"/>
      <c r="I30" s="51" t="s">
        <v>24</v>
      </c>
    </row>
    <row r="31" spans="1:9" ht="41.25" customHeight="1" x14ac:dyDescent="0.2">
      <c r="A31" s="74" t="s">
        <v>4</v>
      </c>
      <c r="B31" s="73"/>
      <c r="C31" s="69">
        <f>SUM(C32:C35)</f>
        <v>49436381.990000002</v>
      </c>
      <c r="D31" s="69">
        <f>SUM(D32:D35)</f>
        <v>133725992.53</v>
      </c>
      <c r="E31" s="69">
        <f>SUM(E32:E35)</f>
        <v>183162374.51999998</v>
      </c>
      <c r="F31" s="69">
        <f>SUM(F32:F35)</f>
        <v>34561028.200000003</v>
      </c>
      <c r="G31" s="69">
        <f>SUM(G32:G35)</f>
        <v>34553475.140000001</v>
      </c>
      <c r="H31" s="69">
        <f>SUM(H32:H35)</f>
        <v>-14882906.850000001</v>
      </c>
      <c r="I31" s="51" t="s">
        <v>24</v>
      </c>
    </row>
    <row r="32" spans="1:9" x14ac:dyDescent="0.2">
      <c r="A32" s="72"/>
      <c r="B32" s="67" t="s">
        <v>36</v>
      </c>
      <c r="C32" s="66">
        <v>0</v>
      </c>
      <c r="D32" s="66">
        <v>0</v>
      </c>
      <c r="E32" s="66">
        <f>+C32+D32</f>
        <v>0</v>
      </c>
      <c r="F32" s="66">
        <v>0</v>
      </c>
      <c r="G32" s="66">
        <v>0</v>
      </c>
      <c r="H32" s="66">
        <f>+G32-C32</f>
        <v>0</v>
      </c>
      <c r="I32" s="51" t="s">
        <v>35</v>
      </c>
    </row>
    <row r="33" spans="1:9" x14ac:dyDescent="0.2">
      <c r="A33" s="72"/>
      <c r="B33" s="67" t="s">
        <v>34</v>
      </c>
      <c r="C33" s="66">
        <v>0</v>
      </c>
      <c r="D33" s="66">
        <v>0</v>
      </c>
      <c r="E33" s="66">
        <f>+C33+D33</f>
        <v>0</v>
      </c>
      <c r="F33" s="66">
        <v>0</v>
      </c>
      <c r="G33" s="66">
        <v>0</v>
      </c>
      <c r="H33" s="66">
        <f>+G33-C33</f>
        <v>0</v>
      </c>
      <c r="I33" s="51" t="s">
        <v>33</v>
      </c>
    </row>
    <row r="34" spans="1:9" x14ac:dyDescent="0.2">
      <c r="A34" s="72"/>
      <c r="B34" s="67" t="s">
        <v>32</v>
      </c>
      <c r="C34" s="66">
        <v>493500</v>
      </c>
      <c r="D34" s="66">
        <v>115850056.72</v>
      </c>
      <c r="E34" s="66">
        <f>+C34+D34</f>
        <v>116343556.72</v>
      </c>
      <c r="F34" s="66">
        <v>596285.69999999995</v>
      </c>
      <c r="G34" s="66">
        <v>588732.64</v>
      </c>
      <c r="H34" s="66">
        <f>+G34-C34</f>
        <v>95232.640000000014</v>
      </c>
      <c r="I34" s="51" t="s">
        <v>31</v>
      </c>
    </row>
    <row r="35" spans="1:9" ht="22.5" x14ac:dyDescent="0.2">
      <c r="A35" s="72"/>
      <c r="B35" s="67" t="s">
        <v>30</v>
      </c>
      <c r="C35" s="66">
        <v>48942881.990000002</v>
      </c>
      <c r="D35" s="66">
        <v>17875935.809999999</v>
      </c>
      <c r="E35" s="66">
        <f>+C35+D35</f>
        <v>66818817.799999997</v>
      </c>
      <c r="F35" s="66">
        <v>33964742.5</v>
      </c>
      <c r="G35" s="66">
        <v>33964742.5</v>
      </c>
      <c r="H35" s="66">
        <f>+G35-C35</f>
        <v>-14978139.490000002</v>
      </c>
      <c r="I35" s="51" t="s">
        <v>29</v>
      </c>
    </row>
    <row r="36" spans="1:9" x14ac:dyDescent="0.2">
      <c r="A36" s="72"/>
      <c r="B36" s="67"/>
      <c r="C36" s="66"/>
      <c r="D36" s="66"/>
      <c r="E36" s="66"/>
      <c r="F36" s="66"/>
      <c r="G36" s="66"/>
      <c r="H36" s="66"/>
      <c r="I36" s="51" t="s">
        <v>24</v>
      </c>
    </row>
    <row r="37" spans="1:9" x14ac:dyDescent="0.2">
      <c r="A37" s="71" t="s">
        <v>28</v>
      </c>
      <c r="B37" s="70"/>
      <c r="C37" s="69">
        <f>SUM(C38)</f>
        <v>0</v>
      </c>
      <c r="D37" s="69">
        <v>0</v>
      </c>
      <c r="E37" s="69">
        <v>0</v>
      </c>
      <c r="F37" s="69">
        <f>+F38</f>
        <v>0</v>
      </c>
      <c r="G37" s="69">
        <f>+G38</f>
        <v>0</v>
      </c>
      <c r="H37" s="69">
        <f>+H38</f>
        <v>0</v>
      </c>
      <c r="I37" s="51" t="s">
        <v>24</v>
      </c>
    </row>
    <row r="38" spans="1:9" x14ac:dyDescent="0.2">
      <c r="A38" s="68"/>
      <c r="B38" s="67" t="s">
        <v>27</v>
      </c>
      <c r="C38" s="66">
        <v>0</v>
      </c>
      <c r="D38" s="66">
        <v>0</v>
      </c>
      <c r="E38" s="66">
        <f>+C38+D38</f>
        <v>0</v>
      </c>
      <c r="F38" s="66">
        <v>0</v>
      </c>
      <c r="G38" s="66">
        <v>0</v>
      </c>
      <c r="H38" s="66">
        <f>+G38-C38</f>
        <v>0</v>
      </c>
      <c r="I38" s="51" t="s">
        <v>26</v>
      </c>
    </row>
    <row r="39" spans="1:9" x14ac:dyDescent="0.2">
      <c r="A39" s="65"/>
      <c r="B39" s="64" t="s">
        <v>2</v>
      </c>
      <c r="C39" s="63">
        <f>+C21+C31+C37</f>
        <v>49436381.990000002</v>
      </c>
      <c r="D39" s="63">
        <f>+D21+D31+D37</f>
        <v>133725992.53</v>
      </c>
      <c r="E39" s="63">
        <f>+E21+E31+E37</f>
        <v>183162374.51999998</v>
      </c>
      <c r="F39" s="63">
        <f>+F21+F31+F37</f>
        <v>34561028.200000003</v>
      </c>
      <c r="G39" s="63">
        <f>+G21+G31+G37</f>
        <v>34553475.140000001</v>
      </c>
      <c r="H39" s="62">
        <f>+H37+H31+H21</f>
        <v>-14882906.850000001</v>
      </c>
      <c r="I39" s="51" t="s">
        <v>24</v>
      </c>
    </row>
    <row r="40" spans="1:9" x14ac:dyDescent="0.2">
      <c r="A40" s="61"/>
      <c r="B40" s="60"/>
      <c r="C40" s="59"/>
      <c r="D40" s="59"/>
      <c r="E40" s="59"/>
      <c r="F40" s="58" t="s">
        <v>25</v>
      </c>
      <c r="G40" s="57"/>
      <c r="H40" s="56"/>
      <c r="I40" s="51" t="s">
        <v>24</v>
      </c>
    </row>
    <row r="41" spans="1:9" x14ac:dyDescent="0.2">
      <c r="A41" s="55"/>
      <c r="B41" s="54"/>
      <c r="C41" s="52"/>
      <c r="D41" s="52"/>
      <c r="E41" s="52"/>
      <c r="F41" s="53"/>
      <c r="G41" s="53"/>
      <c r="H41" s="52"/>
      <c r="I41" s="51"/>
    </row>
    <row r="42" spans="1:9" x14ac:dyDescent="0.2">
      <c r="B42" t="s">
        <v>23</v>
      </c>
    </row>
    <row r="43" spans="1:9" ht="22.5" x14ac:dyDescent="0.2">
      <c r="B43" s="50" t="s">
        <v>22</v>
      </c>
    </row>
    <row r="44" spans="1:9" x14ac:dyDescent="0.2">
      <c r="B44" s="9" t="s">
        <v>21</v>
      </c>
    </row>
    <row r="45" spans="1:9" ht="30.75" customHeight="1" x14ac:dyDescent="0.2">
      <c r="B45" s="49" t="s">
        <v>20</v>
      </c>
      <c r="C45" s="49"/>
      <c r="D45" s="49"/>
      <c r="E45" s="49"/>
      <c r="F45" s="49"/>
      <c r="G45" s="49"/>
      <c r="H45" s="49"/>
    </row>
    <row r="46" spans="1:9" s="10" customFormat="1" ht="30.75" customHeight="1" x14ac:dyDescent="0.2">
      <c r="A46" s="48" t="s">
        <v>19</v>
      </c>
      <c r="B46" s="48"/>
      <c r="C46" s="47"/>
      <c r="D46" s="47"/>
      <c r="E46" s="47"/>
      <c r="F46" s="47"/>
      <c r="G46" s="47"/>
      <c r="H46" s="47"/>
    </row>
    <row r="47" spans="1:9" s="10" customFormat="1" x14ac:dyDescent="0.2">
      <c r="A47" s="46" t="s">
        <v>18</v>
      </c>
      <c r="B47" s="45"/>
      <c r="C47" s="44" t="s">
        <v>17</v>
      </c>
      <c r="D47" s="44"/>
      <c r="E47" s="44"/>
      <c r="F47" s="44"/>
      <c r="G47" s="44"/>
      <c r="H47" s="43" t="s">
        <v>16</v>
      </c>
      <c r="I47" s="1"/>
    </row>
    <row r="48" spans="1:9" s="10" customFormat="1" ht="22.5" x14ac:dyDescent="0.2">
      <c r="A48" s="42"/>
      <c r="B48" s="41"/>
      <c r="C48" s="40" t="s">
        <v>15</v>
      </c>
      <c r="D48" s="39" t="s">
        <v>14</v>
      </c>
      <c r="E48" s="39" t="s">
        <v>13</v>
      </c>
      <c r="F48" s="39" t="s">
        <v>12</v>
      </c>
      <c r="G48" s="38" t="s">
        <v>11</v>
      </c>
      <c r="H48" s="37"/>
      <c r="I48" s="1"/>
    </row>
    <row r="49" spans="1:9" s="10" customFormat="1" x14ac:dyDescent="0.2">
      <c r="A49" s="36"/>
      <c r="B49" s="35"/>
      <c r="C49" s="34" t="s">
        <v>10</v>
      </c>
      <c r="D49" s="33" t="s">
        <v>9</v>
      </c>
      <c r="E49" s="33" t="s">
        <v>8</v>
      </c>
      <c r="F49" s="33" t="s">
        <v>7</v>
      </c>
      <c r="G49" s="33" t="s">
        <v>6</v>
      </c>
      <c r="H49" s="33" t="s">
        <v>5</v>
      </c>
      <c r="I49" s="1"/>
    </row>
    <row r="50" spans="1:9" s="10" customFormat="1" ht="12.75" x14ac:dyDescent="0.2">
      <c r="A50" s="32"/>
      <c r="B50" s="31"/>
      <c r="C50" s="30"/>
      <c r="D50" s="30"/>
      <c r="E50" s="30"/>
      <c r="F50" s="30"/>
      <c r="G50" s="30"/>
      <c r="H50" s="30"/>
      <c r="I50" s="1"/>
    </row>
    <row r="51" spans="1:9" s="10" customFormat="1" x14ac:dyDescent="0.2">
      <c r="A51" s="29"/>
      <c r="B51" s="28"/>
      <c r="C51" s="27"/>
      <c r="D51" s="27"/>
      <c r="E51" s="27"/>
      <c r="F51" s="27"/>
      <c r="G51" s="27"/>
      <c r="H51" s="27"/>
      <c r="I51" s="1"/>
    </row>
    <row r="52" spans="1:9" s="10" customFormat="1" x14ac:dyDescent="0.2">
      <c r="A52" s="21"/>
      <c r="B52" s="26"/>
      <c r="C52" s="19"/>
      <c r="D52" s="18"/>
      <c r="E52" s="18"/>
      <c r="F52" s="18"/>
      <c r="G52" s="18"/>
      <c r="H52" s="18"/>
      <c r="I52" s="1"/>
    </row>
    <row r="53" spans="1:9" s="10" customFormat="1" ht="40.5" customHeight="1" x14ac:dyDescent="0.2">
      <c r="A53" s="25" t="s">
        <v>4</v>
      </c>
      <c r="B53" s="24"/>
      <c r="C53" s="23">
        <v>410157076</v>
      </c>
      <c r="D53" s="22">
        <v>6130191.8499999996</v>
      </c>
      <c r="E53" s="22">
        <f>SUM(E54:E54)</f>
        <v>416287267.85000002</v>
      </c>
      <c r="F53" s="22">
        <v>160238100.25</v>
      </c>
      <c r="G53" s="22">
        <v>158071866.09</v>
      </c>
      <c r="H53" s="22">
        <f>SUM(H54:H54)</f>
        <v>-252085209.91</v>
      </c>
      <c r="I53" s="1"/>
    </row>
    <row r="54" spans="1:9" s="10" customFormat="1" ht="22.5" x14ac:dyDescent="0.2">
      <c r="A54" s="21"/>
      <c r="B54" s="20" t="s">
        <v>3</v>
      </c>
      <c r="C54" s="19">
        <v>410157076</v>
      </c>
      <c r="D54" s="18">
        <v>6130191.8499999996</v>
      </c>
      <c r="E54" s="18">
        <v>416287267.85000002</v>
      </c>
      <c r="F54" s="18">
        <v>160238100.25</v>
      </c>
      <c r="G54" s="18">
        <v>158071866.09</v>
      </c>
      <c r="H54" s="17">
        <v>-252085209.91</v>
      </c>
      <c r="I54" s="1"/>
    </row>
    <row r="55" spans="1:9" s="10" customFormat="1" x14ac:dyDescent="0.2">
      <c r="A55" s="16"/>
      <c r="B55" s="15" t="s">
        <v>2</v>
      </c>
      <c r="C55" s="14">
        <f>+C53</f>
        <v>410157076</v>
      </c>
      <c r="D55" s="14">
        <f>+D53</f>
        <v>6130191.8499999996</v>
      </c>
      <c r="E55" s="14">
        <f>+E53</f>
        <v>416287267.85000002</v>
      </c>
      <c r="F55" s="14">
        <f>+F53</f>
        <v>160238100.25</v>
      </c>
      <c r="G55" s="14">
        <f>+G53</f>
        <v>158071866.09</v>
      </c>
      <c r="H55" s="13">
        <f>+G55-C55</f>
        <v>-252085209.91</v>
      </c>
      <c r="I55" s="1"/>
    </row>
    <row r="56" spans="1:9" s="10" customFormat="1" x14ac:dyDescent="0.2">
      <c r="A56" s="12"/>
      <c r="B56" s="12"/>
      <c r="C56" s="11">
        <f>+C39+C55</f>
        <v>459593457.99000001</v>
      </c>
      <c r="D56" s="11">
        <f>+D39+D55</f>
        <v>139856184.38</v>
      </c>
      <c r="E56" s="11">
        <f>+E39+E55</f>
        <v>599449642.37</v>
      </c>
      <c r="F56" s="11">
        <f>+F39+F55</f>
        <v>194799128.44999999</v>
      </c>
      <c r="G56" s="11">
        <f>+G39+G55</f>
        <v>192625341.23000002</v>
      </c>
      <c r="H56" s="11">
        <f>+H39+H55</f>
        <v>-266968116.75999999</v>
      </c>
      <c r="I56" s="1"/>
    </row>
    <row r="57" spans="1:9" s="3" customFormat="1" x14ac:dyDescent="0.2">
      <c r="A57" t="s">
        <v>1</v>
      </c>
      <c r="B57"/>
      <c r="C57"/>
      <c r="D57"/>
      <c r="E57"/>
      <c r="F57" s="6"/>
      <c r="G57" s="6"/>
      <c r="H57" s="6"/>
      <c r="I57" s="9"/>
    </row>
    <row r="58" spans="1:9" s="3" customFormat="1" x14ac:dyDescent="0.2">
      <c r="A58" s="8" t="s">
        <v>0</v>
      </c>
      <c r="B58" s="7"/>
      <c r="C58" s="6"/>
      <c r="D58" s="6"/>
      <c r="E58" s="5"/>
      <c r="F58" s="5"/>
      <c r="G58" s="5"/>
      <c r="H58" s="4"/>
    </row>
    <row r="59" spans="1:9" hidden="1" x14ac:dyDescent="0.2">
      <c r="C59" s="2">
        <f>+C16-C56</f>
        <v>0</v>
      </c>
      <c r="D59" s="2">
        <f>+D16-D56</f>
        <v>0</v>
      </c>
      <c r="E59" s="2">
        <f>+E16-E56</f>
        <v>0</v>
      </c>
      <c r="F59" s="2">
        <f>+F16-F56</f>
        <v>0</v>
      </c>
      <c r="G59" s="2">
        <f>+G16-G56</f>
        <v>0</v>
      </c>
      <c r="H59" s="2">
        <f>+H16-H56</f>
        <v>0</v>
      </c>
    </row>
  </sheetData>
  <sheetProtection formatCells="0" formatColumns="0" formatRows="0" insertRows="0" autoFilter="0"/>
  <mergeCells count="15">
    <mergeCell ref="A18:B20"/>
    <mergeCell ref="C18:G18"/>
    <mergeCell ref="H18:H19"/>
    <mergeCell ref="A1:H1"/>
    <mergeCell ref="A2:B4"/>
    <mergeCell ref="C2:G2"/>
    <mergeCell ref="H2:H3"/>
    <mergeCell ref="H16:H17"/>
    <mergeCell ref="A53:B53"/>
    <mergeCell ref="A31:B31"/>
    <mergeCell ref="B45:H45"/>
    <mergeCell ref="A46:B46"/>
    <mergeCell ref="A47:B49"/>
    <mergeCell ref="C47:G47"/>
    <mergeCell ref="H47:H48"/>
  </mergeCells>
  <printOptions horizontalCentered="1"/>
  <pageMargins left="0.78740157480314965" right="0.59055118110236227" top="0.78740157480314965" bottom="0.78740157480314965" header="0.31496062992125984" footer="0.31496062992125984"/>
  <pageSetup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</vt:lpstr>
      <vt:lpstr>EAI!Área_de_impresión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 cadena</dc:creator>
  <cp:lastModifiedBy>magda cadena</cp:lastModifiedBy>
  <dcterms:created xsi:type="dcterms:W3CDTF">2021-07-23T02:11:32Z</dcterms:created>
  <dcterms:modified xsi:type="dcterms:W3CDTF">2021-07-23T02:12:09Z</dcterms:modified>
</cp:coreProperties>
</file>