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3er-trimestre/trimestral/1-contable/excel/"/>
    </mc:Choice>
  </mc:AlternateContent>
  <xr:revisionPtr revIDLastSave="0" documentId="8_{BCC45C7B-C331-44C7-9A97-BA0087E1D322}" xr6:coauthVersionLast="47" xr6:coauthVersionMax="47" xr10:uidLastSave="{00000000-0000-0000-0000-000000000000}"/>
  <bookViews>
    <workbookView xWindow="-120" yWindow="-120" windowWidth="24240" windowHeight="13140" xr2:uid="{7BADDFB2-A8A8-4B9D-9BFD-58B559C9B11A}"/>
  </bookViews>
  <sheets>
    <sheet name="EAA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'EAA '!$B$3:$H$25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 localSheetId="0">[1]ECABR!#REF!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D16" i="1"/>
  <c r="G16" i="1" s="1"/>
  <c r="H16" i="1" s="1"/>
  <c r="H15" i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G7" i="1" s="1"/>
  <c r="F7" i="1"/>
  <c r="E7" i="1"/>
  <c r="E5" i="1" s="1"/>
  <c r="D7" i="1"/>
  <c r="D5" i="1" s="1"/>
  <c r="G5" i="1" s="1"/>
  <c r="H5" i="1" s="1"/>
  <c r="H6" i="1"/>
  <c r="G6" i="1"/>
  <c r="F5" i="1"/>
  <c r="H8" i="1" l="1"/>
  <c r="H7" i="1" s="1"/>
</calcChain>
</file>

<file path=xl/sharedStrings.xml><?xml version="1.0" encoding="utf-8"?>
<sst xmlns="http://schemas.openxmlformats.org/spreadsheetml/2006/main" count="33" uniqueCount="33">
  <si>
    <t>Cuenta Pública 2021                                                                                                                                                                                                              Instituto de Infraestructura Fisica Educativa  de Guanajuato
Estado Analítico del Activo
Del 1 de Enero al 30 de Septiembre de 2021</t>
  </si>
  <si>
    <t>Concepto</t>
  </si>
  <si>
    <t>Saldo Inicial 
1</t>
  </si>
  <si>
    <t>Cargos del 
Periodo
2</t>
  </si>
  <si>
    <t>Abonos del Periodo
3</t>
  </si>
  <si>
    <t>Saldo Final 
4 (1+2-3)</t>
  </si>
  <si>
    <t>Variación del Periodo
(4-1)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</si>
  <si>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</si>
  <si>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</si>
  <si>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</si>
  <si>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</si>
  <si>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</si>
  <si>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</si>
  <si>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</si>
  <si>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</si>
  <si>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</si>
  <si>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</si>
  <si>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</si>
  <si>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</si>
  <si>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</si>
  <si>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</si>
  <si>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</si>
  <si>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</si>
  <si>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</si>
  <si>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</si>
  <si>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</si>
  <si>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“Bajo protesta de decir verdad declaramos que los Estados Financieros y sus notas, son razonablemente correctos y son responsabilidad del emisor”.</t>
  </si>
  <si>
    <t>____________________________</t>
  </si>
  <si>
    <t>_________________________</t>
  </si>
  <si>
    <t>Ing. Pedro Peredo Medina</t>
  </si>
  <si>
    <t>C.P. Cecilio Zamarripa Aguirre</t>
  </si>
  <si>
    <t xml:space="preserve">Director General </t>
  </si>
  <si>
    <t xml:space="preserve">     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</si>
</sst>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2" fillId="2" borderId="1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 wrapText="1"/>
    </xf>
    <xf numFmtId="4" fontId="2" fillId="2" borderId="5" xfId="2" applyNumberFormat="1" applyFont="1" applyFill="1" applyBorder="1" applyAlignment="1">
      <alignment horizontal="center" vertical="center" wrapText="1"/>
    </xf>
    <xf numFmtId="0" fontId="1" fillId="0" borderId="6" xfId="2" applyBorder="1" applyAlignment="1">
      <alignment horizontal="center" vertical="center"/>
    </xf>
    <xf numFmtId="0" fontId="1" fillId="0" borderId="4" xfId="2" applyBorder="1" applyAlignment="1">
      <alignment horizontal="center" vertical="center" wrapText="1"/>
    </xf>
    <xf numFmtId="0" fontId="1" fillId="0" borderId="6" xfId="2" applyBorder="1" applyAlignment="1">
      <alignment horizontal="center" vertical="center" wrapText="1"/>
    </xf>
    <xf numFmtId="0" fontId="1" fillId="0" borderId="7" xfId="2" applyBorder="1" applyAlignment="1">
      <alignment horizontal="center" vertical="center" wrapText="1"/>
    </xf>
    <xf numFmtId="0" fontId="1" fillId="0" borderId="8" xfId="2" applyBorder="1" applyAlignment="1">
      <alignment horizontal="center" vertical="center" wrapText="1"/>
    </xf>
    <xf numFmtId="0" fontId="1" fillId="0" borderId="9" xfId="2" applyBorder="1" applyAlignment="1">
      <alignment horizontal="center" vertical="center" wrapText="1"/>
    </xf>
    <xf numFmtId="0" fontId="1" fillId="0" borderId="8" xfId="2" quotePrefix="1" applyBorder="1" applyAlignment="1">
      <alignment horizontal="center" vertical="center" wrapText="1"/>
    </xf>
    <xf numFmtId="0" fontId="2" fillId="0" borderId="10" xfId="2" applyFont="1" applyBorder="1" applyAlignment="1">
      <alignment vertical="top"/>
    </xf>
    <xf numFmtId="0" fontId="2" fillId="0" borderId="0" xfId="2" applyFont="1" applyAlignment="1">
      <alignment vertical="top" wrapText="1"/>
    </xf>
    <xf numFmtId="3" fontId="2" fillId="0" borderId="10" xfId="2" applyNumberFormat="1" applyFont="1" applyBorder="1" applyAlignment="1" applyProtection="1">
      <alignment vertical="top" wrapText="1"/>
      <protection locked="0"/>
    </xf>
    <xf numFmtId="3" fontId="2" fillId="0" borderId="7" xfId="2" applyNumberFormat="1" applyFont="1" applyBorder="1" applyAlignment="1" applyProtection="1">
      <alignment vertical="top" wrapText="1"/>
      <protection locked="0"/>
    </xf>
    <xf numFmtId="3" fontId="2" fillId="0" borderId="11" xfId="2" applyNumberFormat="1" applyFont="1" applyBorder="1" applyAlignment="1" applyProtection="1">
      <alignment vertical="top" wrapText="1"/>
      <protection locked="0"/>
    </xf>
    <xf numFmtId="3" fontId="1" fillId="0" borderId="10" xfId="2" applyNumberFormat="1" applyBorder="1" applyAlignment="1" applyProtection="1">
      <alignment vertical="top" wrapText="1"/>
      <protection locked="0"/>
    </xf>
    <xf numFmtId="3" fontId="1" fillId="0" borderId="7" xfId="2" applyNumberFormat="1" applyBorder="1" applyAlignment="1" applyProtection="1">
      <alignment vertical="top" wrapText="1"/>
      <protection locked="0"/>
    </xf>
    <xf numFmtId="3" fontId="1" fillId="0" borderId="11" xfId="2" applyNumberFormat="1" applyBorder="1" applyAlignment="1" applyProtection="1">
      <alignment vertical="top" wrapText="1"/>
      <protection locked="0"/>
    </xf>
    <xf numFmtId="0" fontId="1" fillId="0" borderId="10" xfId="2" applyBorder="1" applyAlignment="1">
      <alignment horizontal="center" vertical="top"/>
    </xf>
    <xf numFmtId="0" fontId="5" fillId="0" borderId="0" xfId="2" applyFont="1" applyAlignment="1">
      <alignment vertical="top" wrapText="1"/>
    </xf>
    <xf numFmtId="4" fontId="6" fillId="0" borderId="10" xfId="2" applyNumberFormat="1" applyFont="1" applyBorder="1" applyAlignment="1" applyProtection="1">
      <alignment vertical="top" wrapText="1"/>
      <protection locked="0"/>
    </xf>
    <xf numFmtId="4" fontId="6" fillId="0" borderId="7" xfId="2" applyNumberFormat="1" applyFont="1" applyBorder="1" applyAlignment="1" applyProtection="1">
      <alignment vertical="top" wrapText="1"/>
      <protection locked="0"/>
    </xf>
    <xf numFmtId="4" fontId="6" fillId="0" borderId="11" xfId="2" applyNumberFormat="1" applyFont="1" applyBorder="1" applyAlignment="1" applyProtection="1">
      <alignment vertical="top" wrapText="1"/>
      <protection locked="0"/>
    </xf>
    <xf numFmtId="0" fontId="1" fillId="0" borderId="0" xfId="2" applyAlignment="1">
      <alignment horizontal="left" vertical="top" wrapText="1"/>
    </xf>
    <xf numFmtId="4" fontId="7" fillId="0" borderId="10" xfId="2" applyNumberFormat="1" applyFont="1" applyBorder="1" applyAlignment="1" applyProtection="1">
      <alignment vertical="top" wrapText="1"/>
      <protection locked="0"/>
    </xf>
    <xf numFmtId="4" fontId="7" fillId="0" borderId="7" xfId="2" applyNumberFormat="1" applyFont="1" applyBorder="1" applyAlignment="1" applyProtection="1">
      <alignment vertical="top" wrapText="1"/>
      <protection locked="0"/>
    </xf>
    <xf numFmtId="4" fontId="7" fillId="0" borderId="11" xfId="2" applyNumberFormat="1" applyFont="1" applyBorder="1" applyAlignment="1" applyProtection="1">
      <alignment vertical="top" wrapText="1"/>
      <protection locked="0"/>
    </xf>
    <xf numFmtId="3" fontId="4" fillId="0" borderId="0" xfId="0" applyNumberFormat="1" applyFont="1" applyProtection="1">
      <protection locked="0"/>
    </xf>
    <xf numFmtId="3" fontId="1" fillId="0" borderId="10" xfId="2" applyNumberFormat="1" applyBorder="1" applyAlignment="1" applyProtection="1">
      <alignment wrapText="1"/>
      <protection locked="0"/>
    </xf>
    <xf numFmtId="3" fontId="1" fillId="0" borderId="7" xfId="2" applyNumberFormat="1" applyBorder="1" applyAlignment="1" applyProtection="1">
      <alignment wrapText="1"/>
      <protection locked="0"/>
    </xf>
    <xf numFmtId="3" fontId="1" fillId="0" borderId="11" xfId="2" applyNumberFormat="1" applyBorder="1" applyAlignment="1" applyProtection="1">
      <alignment wrapText="1"/>
      <protection locked="0"/>
    </xf>
    <xf numFmtId="0" fontId="1" fillId="0" borderId="12" xfId="2" applyBorder="1" applyAlignment="1">
      <alignment horizontal="center" vertical="top"/>
    </xf>
    <xf numFmtId="0" fontId="1" fillId="0" borderId="13" xfId="2" applyBorder="1" applyAlignment="1">
      <alignment horizontal="left" vertical="top" wrapText="1"/>
    </xf>
    <xf numFmtId="3" fontId="1" fillId="0" borderId="12" xfId="2" applyNumberFormat="1" applyBorder="1" applyAlignment="1" applyProtection="1">
      <alignment vertical="top" wrapText="1"/>
      <protection locked="0"/>
    </xf>
    <xf numFmtId="3" fontId="1" fillId="0" borderId="14" xfId="2" applyNumberFormat="1" applyBorder="1" applyAlignment="1" applyProtection="1">
      <alignment vertical="top" wrapText="1"/>
      <protection locked="0"/>
    </xf>
    <xf numFmtId="3" fontId="1" fillId="0" borderId="15" xfId="2" applyNumberForma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43" fontId="1" fillId="3" borderId="0" xfId="1" applyFont="1" applyFill="1"/>
    <xf numFmtId="0" fontId="4" fillId="3" borderId="0" xfId="0" applyFont="1" applyFill="1"/>
    <xf numFmtId="0" fontId="4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 vertical="top" wrapText="1"/>
      <protection locked="0"/>
    </xf>
    <xf numFmtId="43" fontId="1" fillId="3" borderId="0" xfId="1" applyFont="1" applyFill="1" applyAlignment="1">
      <alignment vertical="top"/>
    </xf>
  </cellXfs>
  <cellStyles count="3">
    <cellStyle name="Millares" xfId="1" builtinId="3"/>
    <cellStyle name="Normal" xfId="0" builtinId="0"/>
    <cellStyle name="Normal 2 2" xfId="2" xr:uid="{753C8249-5598-4BEB-8D54-268D8415D5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edos%20financieros%202021/SEPTIEMBRE/INFORMACION%20FINANCIERA%203ER%20TRIMESTRE%202021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A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F945E-CFF6-45BA-A020-CF42E1D5F50B}">
  <sheetPr>
    <tabColor rgb="FF00FFFF"/>
    <pageSetUpPr fitToPage="1"/>
  </sheetPr>
  <dimension ref="B2:K34"/>
  <sheetViews>
    <sheetView showGridLines="0" tabSelected="1" zoomScaleNormal="100" workbookViewId="0">
      <selection activeCell="B1" sqref="B1:H34"/>
    </sheetView>
  </sheetViews>
  <sheetFormatPr baseColWidth="10" defaultColWidth="12" defaultRowHeight="12.75" x14ac:dyDescent="0.2"/>
  <cols>
    <col min="1" max="1" width="12" style="4"/>
    <col min="2" max="2" width="1" style="4" customWidth="1"/>
    <col min="3" max="3" width="57.6640625" style="4" customWidth="1"/>
    <col min="4" max="4" width="17.6640625" style="4" customWidth="1"/>
    <col min="5" max="6" width="19.83203125" style="4" customWidth="1"/>
    <col min="7" max="8" width="17.6640625" style="4" customWidth="1"/>
    <col min="9" max="10" width="12" style="4"/>
    <col min="11" max="11" width="14.83203125" style="4" bestFit="1" customWidth="1"/>
    <col min="12" max="16384" width="12" style="4"/>
  </cols>
  <sheetData>
    <row r="2" spans="2:11" ht="57" customHeight="1" x14ac:dyDescent="0.2">
      <c r="B2" s="1" t="s">
        <v>0</v>
      </c>
      <c r="C2" s="2"/>
      <c r="D2" s="2"/>
      <c r="E2" s="2"/>
      <c r="F2" s="2"/>
      <c r="G2" s="2"/>
      <c r="H2" s="3"/>
    </row>
    <row r="3" spans="2:11" ht="38.25" x14ac:dyDescent="0.2">
      <c r="B3" s="5"/>
      <c r="C3" s="6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</row>
    <row r="4" spans="2:11" x14ac:dyDescent="0.2">
      <c r="B4" s="8"/>
      <c r="C4" s="9"/>
      <c r="D4" s="10"/>
      <c r="E4" s="11"/>
      <c r="F4" s="12"/>
      <c r="G4" s="13"/>
      <c r="H4" s="14"/>
    </row>
    <row r="5" spans="2:11" x14ac:dyDescent="0.2">
      <c r="B5" s="15" t="s">
        <v>7</v>
      </c>
      <c r="C5" s="16"/>
      <c r="D5" s="17">
        <f>SUM(D7+D16)</f>
        <v>4572110834.2600002</v>
      </c>
      <c r="E5" s="18">
        <f>SUM(E7+E16)</f>
        <v>1532570536.3700004</v>
      </c>
      <c r="F5" s="19">
        <f>SUM(F7+F16)</f>
        <v>1031796235.36</v>
      </c>
      <c r="G5" s="18">
        <f>+D5+E5-F5</f>
        <v>5072885135.2700014</v>
      </c>
      <c r="H5" s="19">
        <f>+G5-D5</f>
        <v>500774301.01000118</v>
      </c>
    </row>
    <row r="6" spans="2:11" x14ac:dyDescent="0.2">
      <c r="B6" s="15"/>
      <c r="C6" s="16"/>
      <c r="D6" s="20"/>
      <c r="E6" s="21"/>
      <c r="F6" s="22"/>
      <c r="G6" s="18">
        <f>+D6+E6-F6</f>
        <v>0</v>
      </c>
      <c r="H6" s="22">
        <f>+G6-D6</f>
        <v>0</v>
      </c>
    </row>
    <row r="7" spans="2:11" x14ac:dyDescent="0.2">
      <c r="B7" s="23">
        <v>1100</v>
      </c>
      <c r="C7" s="24" t="s">
        <v>8</v>
      </c>
      <c r="D7" s="25">
        <f>SUM(D8:D14)</f>
        <v>1756025305.6900001</v>
      </c>
      <c r="E7" s="26">
        <f>SUM(E8:E14)</f>
        <v>1408174376.2400002</v>
      </c>
      <c r="F7" s="27">
        <f>SUM(F8:F14)</f>
        <v>1026945927.77</v>
      </c>
      <c r="G7" s="26">
        <f>SUM(G8:G14)</f>
        <v>2137253754.1600003</v>
      </c>
      <c r="H7" s="27">
        <f>SUM(H8:H14)</f>
        <v>381228448.47000021</v>
      </c>
    </row>
    <row r="8" spans="2:11" x14ac:dyDescent="0.2">
      <c r="B8" s="23">
        <v>1110</v>
      </c>
      <c r="C8" s="28" t="s">
        <v>9</v>
      </c>
      <c r="D8" s="29">
        <v>126479791.84</v>
      </c>
      <c r="E8" s="30">
        <v>590170515.07000005</v>
      </c>
      <c r="F8" s="31">
        <v>526388330.08999997</v>
      </c>
      <c r="G8" s="30">
        <f>D8+E8-F8</f>
        <v>190261976.82000011</v>
      </c>
      <c r="H8" s="31">
        <f t="shared" ref="H8:H14" si="0">G8-D8</f>
        <v>63782184.980000108</v>
      </c>
    </row>
    <row r="9" spans="2:11" x14ac:dyDescent="0.2">
      <c r="B9" s="23">
        <v>1120</v>
      </c>
      <c r="C9" s="28" t="s">
        <v>10</v>
      </c>
      <c r="D9" s="29">
        <v>14020407.9</v>
      </c>
      <c r="E9" s="30">
        <v>334956750.22000003</v>
      </c>
      <c r="F9" s="31">
        <v>336345358.19</v>
      </c>
      <c r="G9" s="30">
        <f t="shared" ref="G9:G14" si="1">D9+E9-F9</f>
        <v>12631799.930000007</v>
      </c>
      <c r="H9" s="31">
        <f t="shared" si="0"/>
        <v>-1388607.9699999932</v>
      </c>
      <c r="K9" s="32"/>
    </row>
    <row r="10" spans="2:11" x14ac:dyDescent="0.2">
      <c r="B10" s="23">
        <v>1130</v>
      </c>
      <c r="C10" s="28" t="s">
        <v>11</v>
      </c>
      <c r="D10" s="29">
        <v>52672223.490000002</v>
      </c>
      <c r="E10" s="30">
        <v>61544460.710000001</v>
      </c>
      <c r="F10" s="31">
        <v>61815718.670000002</v>
      </c>
      <c r="G10" s="30">
        <f t="shared" si="1"/>
        <v>52400965.530000001</v>
      </c>
      <c r="H10" s="31">
        <f t="shared" si="0"/>
        <v>-271257.96000000089</v>
      </c>
    </row>
    <row r="11" spans="2:11" x14ac:dyDescent="0.2">
      <c r="B11" s="23">
        <v>1140</v>
      </c>
      <c r="C11" s="28" t="s">
        <v>12</v>
      </c>
      <c r="D11" s="29">
        <v>0</v>
      </c>
      <c r="E11" s="30">
        <v>0</v>
      </c>
      <c r="F11" s="31">
        <v>0</v>
      </c>
      <c r="G11" s="30">
        <f t="shared" si="1"/>
        <v>0</v>
      </c>
      <c r="H11" s="31">
        <f t="shared" si="0"/>
        <v>0</v>
      </c>
    </row>
    <row r="12" spans="2:11" x14ac:dyDescent="0.2">
      <c r="B12" s="23">
        <v>1150</v>
      </c>
      <c r="C12" s="28" t="s">
        <v>13</v>
      </c>
      <c r="D12" s="29">
        <v>0</v>
      </c>
      <c r="E12" s="30">
        <v>0</v>
      </c>
      <c r="F12" s="31">
        <v>0</v>
      </c>
      <c r="G12" s="30">
        <f t="shared" si="1"/>
        <v>0</v>
      </c>
      <c r="H12" s="31">
        <f t="shared" si="0"/>
        <v>0</v>
      </c>
    </row>
    <row r="13" spans="2:11" ht="13.5" customHeight="1" x14ac:dyDescent="0.2">
      <c r="B13" s="23">
        <v>1160</v>
      </c>
      <c r="C13" s="28" t="s">
        <v>14</v>
      </c>
      <c r="D13" s="29">
        <v>0</v>
      </c>
      <c r="E13" s="30">
        <v>0</v>
      </c>
      <c r="F13" s="31">
        <v>0</v>
      </c>
      <c r="G13" s="30">
        <f t="shared" si="1"/>
        <v>0</v>
      </c>
      <c r="H13" s="31">
        <f t="shared" si="0"/>
        <v>0</v>
      </c>
    </row>
    <row r="14" spans="2:11" x14ac:dyDescent="0.2">
      <c r="B14" s="23">
        <v>1190</v>
      </c>
      <c r="C14" s="28" t="s">
        <v>15</v>
      </c>
      <c r="D14" s="29">
        <v>1562852882.46</v>
      </c>
      <c r="E14" s="30">
        <v>421502650.24000001</v>
      </c>
      <c r="F14" s="31">
        <v>102396520.81999999</v>
      </c>
      <c r="G14" s="30">
        <f t="shared" si="1"/>
        <v>1881959011.8800001</v>
      </c>
      <c r="H14" s="31">
        <f t="shared" si="0"/>
        <v>319106129.42000008</v>
      </c>
    </row>
    <row r="15" spans="2:11" ht="6.75" customHeight="1" x14ac:dyDescent="0.2">
      <c r="B15" s="23"/>
      <c r="C15" s="28"/>
      <c r="D15" s="17"/>
      <c r="E15" s="18"/>
      <c r="F15" s="19"/>
      <c r="G15" s="18"/>
      <c r="H15" s="22">
        <f>+G15-D15</f>
        <v>0</v>
      </c>
    </row>
    <row r="16" spans="2:11" x14ac:dyDescent="0.2">
      <c r="B16" s="23">
        <v>1200</v>
      </c>
      <c r="C16" s="24" t="s">
        <v>16</v>
      </c>
      <c r="D16" s="17">
        <f>SUM(D17:D25)</f>
        <v>2816085528.5699997</v>
      </c>
      <c r="E16" s="18">
        <f>SUM(E17:E25)</f>
        <v>124396160.13000001</v>
      </c>
      <c r="F16" s="19">
        <f>SUM(F17:F25)</f>
        <v>4850307.59</v>
      </c>
      <c r="G16" s="18">
        <f>+D16+E16-F16</f>
        <v>2935631381.1099997</v>
      </c>
      <c r="H16" s="19">
        <f>+G16-D16</f>
        <v>119545852.53999996</v>
      </c>
    </row>
    <row r="17" spans="2:8" x14ac:dyDescent="0.2">
      <c r="B17" s="23">
        <v>1210</v>
      </c>
      <c r="C17" s="28" t="s">
        <v>17</v>
      </c>
      <c r="D17" s="20">
        <v>0</v>
      </c>
      <c r="E17" s="21">
        <v>0</v>
      </c>
      <c r="F17" s="22">
        <v>0</v>
      </c>
      <c r="G17" s="21">
        <v>0</v>
      </c>
      <c r="H17" s="22">
        <v>0</v>
      </c>
    </row>
    <row r="18" spans="2:8" ht="14.25" customHeight="1" x14ac:dyDescent="0.2">
      <c r="B18" s="23">
        <v>1220</v>
      </c>
      <c r="C18" s="28" t="s">
        <v>18</v>
      </c>
      <c r="D18" s="33">
        <v>0</v>
      </c>
      <c r="E18" s="34">
        <v>0</v>
      </c>
      <c r="F18" s="35">
        <v>0</v>
      </c>
      <c r="G18" s="21">
        <v>0</v>
      </c>
      <c r="H18" s="22">
        <v>0</v>
      </c>
    </row>
    <row r="19" spans="2:8" ht="25.5" x14ac:dyDescent="0.2">
      <c r="B19" s="23">
        <v>1230</v>
      </c>
      <c r="C19" s="28" t="s">
        <v>19</v>
      </c>
      <c r="D19" s="33">
        <v>2809160036.1599998</v>
      </c>
      <c r="E19" s="34">
        <v>122258963.87</v>
      </c>
      <c r="F19" s="35">
        <v>4850307.59</v>
      </c>
      <c r="G19" s="21">
        <v>2926568692.4399996</v>
      </c>
      <c r="H19" s="22">
        <v>117408656.27999973</v>
      </c>
    </row>
    <row r="20" spans="2:8" x14ac:dyDescent="0.2">
      <c r="B20" s="23">
        <v>1240</v>
      </c>
      <c r="C20" s="28" t="s">
        <v>20</v>
      </c>
      <c r="D20" s="20">
        <v>38976643.159999996</v>
      </c>
      <c r="E20" s="21">
        <v>2137196.2599999998</v>
      </c>
      <c r="F20" s="22">
        <v>0</v>
      </c>
      <c r="G20" s="21">
        <v>41113839.419999994</v>
      </c>
      <c r="H20" s="22">
        <v>2137196.2599999979</v>
      </c>
    </row>
    <row r="21" spans="2:8" x14ac:dyDescent="0.2">
      <c r="B21" s="23">
        <v>1250</v>
      </c>
      <c r="C21" s="28" t="s">
        <v>21</v>
      </c>
      <c r="D21" s="20">
        <v>0</v>
      </c>
      <c r="E21" s="21">
        <v>0</v>
      </c>
      <c r="F21" s="22">
        <v>0</v>
      </c>
      <c r="G21" s="21">
        <v>0</v>
      </c>
      <c r="H21" s="22">
        <v>0</v>
      </c>
    </row>
    <row r="22" spans="2:8" ht="25.5" x14ac:dyDescent="0.2">
      <c r="B22" s="23">
        <v>1260</v>
      </c>
      <c r="C22" s="28" t="s">
        <v>22</v>
      </c>
      <c r="D22" s="20">
        <v>-32051150.75</v>
      </c>
      <c r="E22" s="21">
        <v>0</v>
      </c>
      <c r="F22" s="22">
        <v>0</v>
      </c>
      <c r="G22" s="21">
        <v>-32051150.75</v>
      </c>
      <c r="H22" s="22">
        <v>0</v>
      </c>
    </row>
    <row r="23" spans="2:8" x14ac:dyDescent="0.2">
      <c r="B23" s="23">
        <v>1270</v>
      </c>
      <c r="C23" s="28" t="s">
        <v>23</v>
      </c>
      <c r="D23" s="20">
        <v>0</v>
      </c>
      <c r="E23" s="21">
        <v>0</v>
      </c>
      <c r="F23" s="22">
        <v>0</v>
      </c>
      <c r="G23" s="21">
        <v>0</v>
      </c>
      <c r="H23" s="22">
        <v>0</v>
      </c>
    </row>
    <row r="24" spans="2:8" ht="25.5" x14ac:dyDescent="0.2">
      <c r="B24" s="23">
        <v>1280</v>
      </c>
      <c r="C24" s="28" t="s">
        <v>24</v>
      </c>
      <c r="D24" s="20">
        <v>0</v>
      </c>
      <c r="E24" s="21">
        <v>0</v>
      </c>
      <c r="F24" s="22">
        <v>0</v>
      </c>
      <c r="G24" s="21">
        <v>0</v>
      </c>
      <c r="H24" s="22">
        <v>0</v>
      </c>
    </row>
    <row r="25" spans="2:8" x14ac:dyDescent="0.2">
      <c r="B25" s="36">
        <v>1290</v>
      </c>
      <c r="C25" s="37" t="s">
        <v>25</v>
      </c>
      <c r="D25" s="38">
        <v>0</v>
      </c>
      <c r="E25" s="39">
        <v>0</v>
      </c>
      <c r="F25" s="40">
        <v>0</v>
      </c>
      <c r="G25" s="39">
        <v>0</v>
      </c>
      <c r="H25" s="40">
        <v>0</v>
      </c>
    </row>
    <row r="27" spans="2:8" x14ac:dyDescent="0.2">
      <c r="C27" s="41" t="s">
        <v>26</v>
      </c>
      <c r="D27" s="41"/>
      <c r="E27" s="41"/>
      <c r="F27" s="41"/>
      <c r="G27" s="41"/>
      <c r="H27" s="41"/>
    </row>
    <row r="31" spans="2:8" x14ac:dyDescent="0.2">
      <c r="D31" s="32"/>
      <c r="E31" s="32"/>
      <c r="F31" s="32"/>
      <c r="G31" s="32"/>
      <c r="H31" s="32"/>
    </row>
    <row r="32" spans="2:8" x14ac:dyDescent="0.2">
      <c r="C32" s="42" t="s">
        <v>27</v>
      </c>
      <c r="D32" s="42"/>
      <c r="E32" s="43"/>
      <c r="F32" s="44" t="s">
        <v>28</v>
      </c>
    </row>
    <row r="33" spans="3:6" x14ac:dyDescent="0.2">
      <c r="C33" s="45" t="s">
        <v>29</v>
      </c>
      <c r="D33" s="45"/>
      <c r="E33" s="43"/>
      <c r="F33" s="43" t="s">
        <v>30</v>
      </c>
    </row>
    <row r="34" spans="3:6" ht="12.75" customHeight="1" x14ac:dyDescent="0.2">
      <c r="C34" s="46" t="s">
        <v>31</v>
      </c>
      <c r="D34" s="46"/>
      <c r="E34" s="47"/>
      <c r="F34" s="47" t="s">
        <v>32</v>
      </c>
    </row>
  </sheetData>
  <sheetProtection formatCells="0" formatColumns="0" formatRows="0" autoFilter="0"/>
  <mergeCells count="5">
    <mergeCell ref="B2:H2"/>
    <mergeCell ref="C27:H27"/>
    <mergeCell ref="C32:D32"/>
    <mergeCell ref="C33:D33"/>
    <mergeCell ref="C34:D3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2021-10-22T16:57:01Z</dcterms:created>
  <dcterms:modified xsi:type="dcterms:W3CDTF">2021-10-22T16:57:16Z</dcterms:modified>
</cp:coreProperties>
</file>