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2-presupuestario/excel/"/>
    </mc:Choice>
  </mc:AlternateContent>
  <xr:revisionPtr revIDLastSave="0" documentId="8_{0411110D-4957-4CE3-950A-AA764E8F4E0E}" xr6:coauthVersionLast="47" xr6:coauthVersionMax="47" xr10:uidLastSave="{00000000-0000-0000-0000-000000000000}"/>
  <bookViews>
    <workbookView xWindow="-120" yWindow="-120" windowWidth="24240" windowHeight="13140" xr2:uid="{2B160A0E-7216-4997-9E70-8090467E3A57}"/>
  </bookViews>
  <sheets>
    <sheet name="CtasAdmvas 1" sheetId="1" r:id="rId1"/>
    <sheet name="CtasAdmvas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E12" i="3"/>
  <c r="C12" i="3"/>
  <c r="B12" i="3"/>
  <c r="G11" i="3"/>
  <c r="G10" i="3"/>
  <c r="G9" i="3"/>
  <c r="G8" i="3"/>
  <c r="G7" i="3"/>
  <c r="D7" i="3"/>
  <c r="G5" i="3"/>
  <c r="G12" i="3" s="1"/>
  <c r="D5" i="3"/>
  <c r="D12" i="3" s="1"/>
  <c r="F9" i="2"/>
  <c r="E9" i="2"/>
  <c r="C9" i="2"/>
  <c r="B9" i="2"/>
  <c r="G8" i="2"/>
  <c r="D8" i="2"/>
  <c r="G7" i="2"/>
  <c r="D7" i="2"/>
  <c r="G6" i="2"/>
  <c r="D6" i="2"/>
  <c r="G5" i="2"/>
  <c r="G9" i="2" s="1"/>
  <c r="D5" i="2"/>
  <c r="D9" i="2" s="1"/>
  <c r="F11" i="1"/>
  <c r="E11" i="1"/>
  <c r="C11" i="1"/>
  <c r="B11" i="1"/>
  <c r="D11" i="1" s="1"/>
  <c r="G11" i="1" s="1"/>
  <c r="G10" i="1"/>
  <c r="D10" i="1"/>
  <c r="G9" i="1"/>
  <c r="D9" i="1"/>
  <c r="G8" i="1"/>
  <c r="D8" i="1"/>
  <c r="G7" i="1"/>
  <c r="D7" i="1"/>
  <c r="G6" i="1"/>
  <c r="D6" i="1"/>
  <c r="G5" i="1"/>
  <c r="D5" i="1"/>
</calcChain>
</file>

<file path=xl/sharedStrings.xml><?xml version="1.0" encoding="utf-8"?>
<sst xmlns="http://schemas.openxmlformats.org/spreadsheetml/2006/main" count="56" uniqueCount="31">
  <si>
    <t xml:space="preserve">
INSTITUTO DE INFRAESTRUCTURA FISICA EDUCATIVA DE GUANAJUATO
Estado Analítico del Ejercicio del Presupuesto de Egresos
Clasificación Administrativa  
Del 1 de Enero al 30 de Septiembre del 2021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</si>
  <si>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</si>
  <si>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</si>
  <si>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</si>
  <si>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</si>
  <si>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</si>
  <si>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</si>
  <si>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</si>
  <si>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</si>
  <si>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</si>
  <si>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</si>
  <si>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DIRECCION GENERAL</t>
  </si>
  <si>
    <t>0201 ÓRGANO INTERNO DE CONTROL DEL INIFE</t>
  </si>
  <si>
    <t>Deoendencia o Unidad Administrativa 3</t>
  </si>
  <si>
    <t>Deoendencia o Unidad Administrativa 4</t>
  </si>
  <si>
    <t>Deoendencia o Unidad Administrativa 5</t>
  </si>
  <si>
    <t>Deoendencia o Unidad Administrativa 6</t>
  </si>
  <si>
    <t>Total del Gasto</t>
  </si>
  <si>
    <t>“Bajo protesta de decir verdad declaramos que los Estados Financieros y sus notas, son razonablemente correctos y son responsabilidad del emisor”.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</si>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</sst>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" fontId="10" fillId="4" borderId="12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0" xfId="2" applyFont="1"/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5" fillId="3" borderId="0" xfId="2" applyFont="1" applyFill="1"/>
    <xf numFmtId="0" fontId="4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justify" vertical="center" wrapText="1"/>
    </xf>
    <xf numFmtId="3" fontId="6" fillId="3" borderId="7" xfId="3" applyNumberFormat="1" applyFont="1" applyFill="1" applyBorder="1" applyAlignment="1">
      <alignment horizontal="right" vertical="center" wrapText="1"/>
    </xf>
    <xf numFmtId="0" fontId="7" fillId="0" borderId="8" xfId="0" applyFont="1" applyBorder="1" applyProtection="1">
      <protection locked="0"/>
    </xf>
    <xf numFmtId="3" fontId="6" fillId="3" borderId="4" xfId="3" applyNumberFormat="1" applyFont="1" applyFill="1" applyBorder="1" applyAlignment="1">
      <alignment horizontal="right" vertical="center" wrapText="1"/>
    </xf>
    <xf numFmtId="0" fontId="6" fillId="3" borderId="4" xfId="1" applyFont="1" applyFill="1" applyBorder="1" applyAlignment="1">
      <alignment horizontal="justify" vertical="center" wrapText="1"/>
    </xf>
    <xf numFmtId="3" fontId="6" fillId="3" borderId="8" xfId="3" applyNumberFormat="1" applyFont="1" applyFill="1" applyBorder="1" applyAlignment="1">
      <alignment horizontal="right" vertical="center" wrapText="1"/>
    </xf>
    <xf numFmtId="0" fontId="6" fillId="3" borderId="5" xfId="1" applyFont="1" applyFill="1" applyBorder="1" applyAlignment="1">
      <alignment horizontal="justify" vertical="center" wrapText="1"/>
    </xf>
    <xf numFmtId="0" fontId="8" fillId="3" borderId="6" xfId="1" applyFont="1" applyFill="1" applyBorder="1" applyAlignment="1">
      <alignment horizontal="justify" vertical="center" wrapText="1"/>
    </xf>
    <xf numFmtId="3" fontId="8" fillId="3" borderId="6" xfId="3" applyNumberFormat="1" applyFont="1" applyFill="1" applyBorder="1" applyAlignment="1">
      <alignment horizontal="right" vertical="center" wrapText="1"/>
    </xf>
    <xf numFmtId="0" fontId="6" fillId="3" borderId="0" xfId="2" applyFont="1" applyFill="1"/>
    <xf numFmtId="0" fontId="4" fillId="2" borderId="9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9" fillId="0" borderId="0" xfId="1" applyFont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7" fillId="5" borderId="7" xfId="4" applyNumberFormat="1" applyFont="1" applyFill="1" applyBorder="1" applyAlignment="1" applyProtection="1">
      <alignment horizontal="left" vertical="center" wrapText="1"/>
      <protection locked="0"/>
    </xf>
    <xf numFmtId="3" fontId="7" fillId="0" borderId="7" xfId="5" applyNumberFormat="1" applyFont="1" applyBorder="1" applyAlignment="1">
      <alignment vertical="center"/>
    </xf>
    <xf numFmtId="3" fontId="7" fillId="0" borderId="7" xfId="1" applyNumberFormat="1" applyFont="1" applyBorder="1" applyAlignment="1">
      <alignment vertical="center"/>
    </xf>
    <xf numFmtId="0" fontId="7" fillId="5" borderId="4" xfId="4" applyNumberFormat="1" applyFont="1" applyFill="1" applyBorder="1" applyAlignment="1" applyProtection="1">
      <alignment horizontal="left" vertical="center" wrapText="1"/>
      <protection locked="0"/>
    </xf>
    <xf numFmtId="3" fontId="7" fillId="0" borderId="4" xfId="5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0" fontId="4" fillId="5" borderId="6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6" xfId="5" applyNumberFormat="1" applyFont="1" applyBorder="1" applyAlignment="1">
      <alignment vertical="center"/>
    </xf>
    <xf numFmtId="0" fontId="7" fillId="5" borderId="10" xfId="4" applyNumberFormat="1" applyFont="1" applyFill="1" applyBorder="1" applyAlignment="1" applyProtection="1">
      <alignment horizontal="left" vertical="center" wrapText="1"/>
      <protection locked="0"/>
    </xf>
    <xf numFmtId="3" fontId="5" fillId="0" borderId="0" xfId="1" applyNumberFormat="1" applyFont="1"/>
    <xf numFmtId="3" fontId="9" fillId="0" borderId="0" xfId="1" applyNumberFormat="1" applyFont="1" applyAlignment="1">
      <alignment vertical="center"/>
    </xf>
    <xf numFmtId="43" fontId="9" fillId="0" borderId="0" xfId="6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3" fillId="0" borderId="0" xfId="1" applyAlignment="1">
      <alignment vertical="center"/>
    </xf>
    <xf numFmtId="0" fontId="7" fillId="0" borderId="4" xfId="1" applyFont="1" applyBorder="1" applyAlignment="1">
      <alignment vertical="center"/>
    </xf>
    <xf numFmtId="3" fontId="7" fillId="0" borderId="4" xfId="1" applyNumberFormat="1" applyFont="1" applyBorder="1" applyAlignment="1" applyProtection="1">
      <alignment horizontal="right" vertical="center"/>
      <protection locked="0"/>
    </xf>
    <xf numFmtId="0" fontId="7" fillId="0" borderId="4" xfId="1" applyFont="1" applyBorder="1" applyAlignment="1">
      <alignment vertical="center" wrapText="1"/>
    </xf>
    <xf numFmtId="0" fontId="8" fillId="0" borderId="6" xfId="1" applyFont="1" applyBorder="1" applyAlignment="1">
      <alignment horizontal="center" vertical="center"/>
    </xf>
    <xf numFmtId="3" fontId="8" fillId="0" borderId="6" xfId="1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>
      <alignment vertical="center"/>
    </xf>
    <xf numFmtId="164" fontId="7" fillId="0" borderId="0" xfId="1" applyNumberFormat="1" applyFont="1" applyAlignment="1">
      <alignment vertical="center"/>
    </xf>
    <xf numFmtId="4" fontId="4" fillId="0" borderId="0" xfId="1" applyNumberFormat="1" applyFont="1" applyAlignment="1" applyProtection="1">
      <alignment vertical="center"/>
      <protection locked="0"/>
    </xf>
    <xf numFmtId="4" fontId="3" fillId="0" borderId="0" xfId="1" applyNumberFormat="1" applyAlignment="1">
      <alignment vertical="center"/>
    </xf>
  </cellXfs>
  <cellStyles count="7">
    <cellStyle name="Millares 10 3" xfId="3" xr:uid="{FF83AB5F-1503-40A5-81F9-533F6BE08CC8}"/>
    <cellStyle name="Millares 2 2 2 2 3" xfId="5" xr:uid="{1C5DFF20-15CE-498C-A71D-4623F0B67FD5}"/>
    <cellStyle name="Millares 5 2 2 3" xfId="6" xr:uid="{B55C1936-C405-4214-94BD-75D2514E58DF}"/>
    <cellStyle name="Normal" xfId="0" builtinId="0"/>
    <cellStyle name="Normal 2 2" xfId="1" xr:uid="{AE957DC1-CDF5-4B6B-BC83-1F059673C963}"/>
    <cellStyle name="Normal 5 3 2 4" xfId="2" xr:uid="{DD985FAE-3786-4923-9C78-CA99A069DF56}"/>
    <cellStyle name="SAPBEXstdItem" xfId="4" xr:uid="{E67AF8D8-0A8A-4FE9-9F81-FDE1D46A0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895350</xdr:colOff>
      <xdr:row>2</xdr:row>
      <xdr:rowOff>276225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76980E1-3A62-40FA-8F86-06CC393BC387}"/>
            </a:ext>
          </a:extLst>
        </xdr:cNvPr>
        <xdr:cNvSpPr/>
      </xdr:nvSpPr>
      <xdr:spPr>
        <a:xfrm>
          <a:off x="3190875" y="1171575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D593E-700D-43BE-85F5-2042AE4BEBBC}">
  <sheetPr>
    <tabColor theme="4" tint="-0.249977111117893"/>
    <pageSetUpPr fitToPage="1"/>
  </sheetPr>
  <dimension ref="A1:G12"/>
  <sheetViews>
    <sheetView showGridLines="0" tabSelected="1" zoomScaleNormal="100" workbookViewId="0">
      <selection activeCell="A46" sqref="A46:H58"/>
    </sheetView>
  </sheetViews>
  <sheetFormatPr baseColWidth="10" defaultRowHeight="14.25" customHeight="1" x14ac:dyDescent="0.2"/>
  <cols>
    <col min="1" max="1" width="71.5" style="4" customWidth="1"/>
    <col min="2" max="7" width="14.33203125" style="4" customWidth="1"/>
    <col min="8" max="16384" width="12" style="4"/>
  </cols>
  <sheetData>
    <row r="1" spans="1:7" ht="66.7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s="7" customFormat="1" ht="14.25" customHeight="1" x14ac:dyDescent="0.2">
      <c r="A2" s="5" t="s">
        <v>1</v>
      </c>
      <c r="B2" s="6" t="s">
        <v>2</v>
      </c>
      <c r="C2" s="6"/>
      <c r="D2" s="6"/>
      <c r="E2" s="6"/>
      <c r="F2" s="6"/>
      <c r="G2" s="6" t="s">
        <v>3</v>
      </c>
    </row>
    <row r="3" spans="1:7" s="7" customFormat="1" ht="22.5" x14ac:dyDescent="0.2">
      <c r="A3" s="5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s="7" customFormat="1" ht="14.25" customHeight="1" x14ac:dyDescent="0.2">
      <c r="A4" s="10"/>
      <c r="B4" s="8">
        <v>1</v>
      </c>
      <c r="C4" s="8">
        <v>2</v>
      </c>
      <c r="D4" s="8" t="s">
        <v>9</v>
      </c>
      <c r="E4" s="8">
        <v>4</v>
      </c>
      <c r="F4" s="8">
        <v>5</v>
      </c>
      <c r="G4" s="8" t="s">
        <v>10</v>
      </c>
    </row>
    <row r="5" spans="1:7" s="7" customFormat="1" ht="14.25" customHeight="1" x14ac:dyDescent="0.2">
      <c r="A5" s="11" t="s">
        <v>11</v>
      </c>
      <c r="B5" s="12">
        <v>459593457.99000001</v>
      </c>
      <c r="C5" s="12">
        <v>143529261.52000001</v>
      </c>
      <c r="D5" s="12">
        <f>B5+C5</f>
        <v>603122719.50999999</v>
      </c>
      <c r="E5" s="12">
        <v>256098907.94</v>
      </c>
      <c r="F5" s="12">
        <v>255874785.55000001</v>
      </c>
      <c r="G5" s="12">
        <f>D5-E5</f>
        <v>347023811.56999999</v>
      </c>
    </row>
    <row r="6" spans="1:7" s="7" customFormat="1" ht="14.25" customHeight="1" x14ac:dyDescent="0.2">
      <c r="A6" s="13" t="s">
        <v>12</v>
      </c>
      <c r="B6" s="14">
        <v>0</v>
      </c>
      <c r="C6" s="14">
        <v>344393.51</v>
      </c>
      <c r="D6" s="14">
        <f t="shared" ref="D6:D11" si="0">+B6+C6</f>
        <v>344393.51</v>
      </c>
      <c r="E6" s="14">
        <v>50059.5</v>
      </c>
      <c r="F6" s="14">
        <v>50059.5</v>
      </c>
      <c r="G6" s="14">
        <f t="shared" ref="G6:G11" si="1">+D6-E6</f>
        <v>294334.01</v>
      </c>
    </row>
    <row r="7" spans="1:7" s="7" customFormat="1" ht="14.25" customHeight="1" x14ac:dyDescent="0.2">
      <c r="A7" s="15" t="s">
        <v>13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7" s="7" customFormat="1" ht="14.25" customHeight="1" x14ac:dyDescent="0.2">
      <c r="A8" s="15" t="s">
        <v>14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s="7" customFormat="1" ht="14.25" customHeight="1" x14ac:dyDescent="0.2">
      <c r="A9" s="15" t="s">
        <v>15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s="7" customFormat="1" ht="14.25" customHeight="1" x14ac:dyDescent="0.2">
      <c r="A10" s="17" t="s">
        <v>16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s="7" customFormat="1" ht="14.25" customHeight="1" x14ac:dyDescent="0.2">
      <c r="A11" s="18" t="s">
        <v>17</v>
      </c>
      <c r="B11" s="19">
        <f>+B10+B9+B8+B7+B6+B5</f>
        <v>459593457.99000001</v>
      </c>
      <c r="C11" s="19">
        <f>+C10+C9+C8+C7+C6+C5</f>
        <v>143873655.03</v>
      </c>
      <c r="D11" s="19">
        <f t="shared" si="0"/>
        <v>603467113.01999998</v>
      </c>
      <c r="E11" s="19">
        <f>+E10+E9+E8+E7+E6+E5</f>
        <v>256148967.44</v>
      </c>
      <c r="F11" s="19">
        <f>+F10+F9+F8+F7+F6+F5</f>
        <v>255924845.05000001</v>
      </c>
      <c r="G11" s="19">
        <f t="shared" si="1"/>
        <v>347318145.57999998</v>
      </c>
    </row>
    <row r="12" spans="1:7" s="7" customFormat="1" ht="14.25" customHeight="1" x14ac:dyDescent="0.2">
      <c r="A12" s="20" t="s">
        <v>18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3FE7-5254-44D9-A010-BED33EC919B8}">
  <sheetPr>
    <tabColor theme="4" tint="-0.249977111117893"/>
    <pageSetUpPr fitToPage="1"/>
  </sheetPr>
  <dimension ref="A1:G14"/>
  <sheetViews>
    <sheetView showGridLines="0" zoomScaleNormal="100" workbookViewId="0">
      <selection activeCell="A46" sqref="A46:H58"/>
    </sheetView>
  </sheetViews>
  <sheetFormatPr baseColWidth="10" defaultColWidth="13.33203125" defaultRowHeight="12" x14ac:dyDescent="0.2"/>
  <cols>
    <col min="1" max="1" width="40.1640625" style="24" customWidth="1"/>
    <col min="2" max="7" width="17.5" style="24" customWidth="1"/>
    <col min="8" max="8" width="2.6640625" style="24" customWidth="1"/>
    <col min="9" max="16384" width="13.33203125" style="24"/>
  </cols>
  <sheetData>
    <row r="1" spans="1:7" ht="58.5" customHeight="1" x14ac:dyDescent="0.2">
      <c r="A1" s="21" t="s">
        <v>0</v>
      </c>
      <c r="B1" s="22"/>
      <c r="C1" s="22"/>
      <c r="D1" s="22"/>
      <c r="E1" s="22"/>
      <c r="F1" s="22"/>
      <c r="G1" s="23"/>
    </row>
    <row r="2" spans="1:7" x14ac:dyDescent="0.2">
      <c r="A2" s="25" t="s">
        <v>1</v>
      </c>
      <c r="B2" s="26" t="s">
        <v>19</v>
      </c>
      <c r="C2" s="26"/>
      <c r="D2" s="26"/>
      <c r="E2" s="26"/>
      <c r="F2" s="26"/>
      <c r="G2" s="26" t="s">
        <v>3</v>
      </c>
    </row>
    <row r="3" spans="1:7" ht="22.5" x14ac:dyDescent="0.2">
      <c r="A3" s="25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6"/>
    </row>
    <row r="4" spans="1:7" x14ac:dyDescent="0.2">
      <c r="A4" s="25"/>
      <c r="B4" s="27">
        <v>1</v>
      </c>
      <c r="C4" s="27">
        <v>2</v>
      </c>
      <c r="D4" s="27" t="s">
        <v>9</v>
      </c>
      <c r="E4" s="27">
        <v>4</v>
      </c>
      <c r="F4" s="27">
        <v>5</v>
      </c>
      <c r="G4" s="27" t="s">
        <v>10</v>
      </c>
    </row>
    <row r="5" spans="1:7" x14ac:dyDescent="0.2">
      <c r="A5" s="28" t="s">
        <v>20</v>
      </c>
      <c r="B5" s="29">
        <v>0</v>
      </c>
      <c r="C5" s="29">
        <v>0</v>
      </c>
      <c r="D5" s="29">
        <f>B5+C5</f>
        <v>0</v>
      </c>
      <c r="E5" s="29">
        <v>0</v>
      </c>
      <c r="F5" s="29">
        <v>0</v>
      </c>
      <c r="G5" s="30">
        <f>D5-E5</f>
        <v>0</v>
      </c>
    </row>
    <row r="6" spans="1:7" x14ac:dyDescent="0.2">
      <c r="A6" s="31" t="s">
        <v>21</v>
      </c>
      <c r="B6" s="32">
        <v>0</v>
      </c>
      <c r="C6" s="32">
        <v>0</v>
      </c>
      <c r="D6" s="32">
        <f>B6+C6</f>
        <v>0</v>
      </c>
      <c r="E6" s="32">
        <v>0</v>
      </c>
      <c r="F6" s="32">
        <v>0</v>
      </c>
      <c r="G6" s="33">
        <f>D6-E6</f>
        <v>0</v>
      </c>
    </row>
    <row r="7" spans="1:7" x14ac:dyDescent="0.2">
      <c r="A7" s="31" t="s">
        <v>22</v>
      </c>
      <c r="B7" s="32">
        <v>0</v>
      </c>
      <c r="C7" s="32">
        <v>0</v>
      </c>
      <c r="D7" s="32">
        <f>B7+C7</f>
        <v>0</v>
      </c>
      <c r="E7" s="32">
        <v>0</v>
      </c>
      <c r="F7" s="32">
        <v>0</v>
      </c>
      <c r="G7" s="33">
        <f>D7-E7</f>
        <v>0</v>
      </c>
    </row>
    <row r="8" spans="1:7" x14ac:dyDescent="0.2">
      <c r="A8" s="31" t="s">
        <v>23</v>
      </c>
      <c r="B8" s="32">
        <v>0</v>
      </c>
      <c r="C8" s="32">
        <v>0</v>
      </c>
      <c r="D8" s="32">
        <f>B8+C8</f>
        <v>0</v>
      </c>
      <c r="E8" s="32">
        <v>0</v>
      </c>
      <c r="F8" s="32">
        <v>0</v>
      </c>
      <c r="G8" s="33">
        <f>D8-E8</f>
        <v>0</v>
      </c>
    </row>
    <row r="9" spans="1:7" x14ac:dyDescent="0.2">
      <c r="A9" s="34" t="s">
        <v>17</v>
      </c>
      <c r="B9" s="35">
        <f>+B5+B6+B7+B8</f>
        <v>0</v>
      </c>
      <c r="C9" s="35">
        <f>+C5+C6+C7+C8</f>
        <v>0</v>
      </c>
      <c r="D9" s="35">
        <f>SUM(D5:D8)</f>
        <v>0</v>
      </c>
      <c r="E9" s="35">
        <f>+E5+E6+E7+E8</f>
        <v>0</v>
      </c>
      <c r="F9" s="35">
        <f>+F5+F6+F7+F8</f>
        <v>0</v>
      </c>
      <c r="G9" s="35">
        <f>SUM(G5:G8)</f>
        <v>0</v>
      </c>
    </row>
    <row r="10" spans="1:7" ht="15.75" customHeight="1" x14ac:dyDescent="0.2">
      <c r="A10" s="36" t="s">
        <v>18</v>
      </c>
      <c r="B10" s="36"/>
      <c r="C10" s="36"/>
      <c r="D10" s="36"/>
      <c r="E10" s="36"/>
      <c r="F10" s="36"/>
      <c r="G10" s="36"/>
    </row>
    <row r="11" spans="1:7" x14ac:dyDescent="0.2">
      <c r="B11" s="37"/>
      <c r="C11" s="37"/>
      <c r="D11" s="37"/>
      <c r="E11" s="37"/>
      <c r="F11" s="37"/>
      <c r="G11" s="37"/>
    </row>
    <row r="12" spans="1:7" x14ac:dyDescent="0.2">
      <c r="B12" s="38"/>
      <c r="C12" s="38"/>
      <c r="D12" s="38"/>
      <c r="E12" s="38"/>
      <c r="F12" s="38"/>
      <c r="G12" s="38"/>
    </row>
    <row r="13" spans="1:7" x14ac:dyDescent="0.2">
      <c r="D13" s="39"/>
      <c r="E13" s="39"/>
      <c r="F13" s="39"/>
    </row>
    <row r="14" spans="1:7" x14ac:dyDescent="0.2">
      <c r="B14" s="40"/>
      <c r="C14" s="40"/>
      <c r="D14" s="40"/>
      <c r="E14" s="40"/>
      <c r="F14" s="40"/>
      <c r="G14" s="40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3A69-F702-4592-9EB3-B8AEC3216808}">
  <sheetPr>
    <tabColor theme="4" tint="-0.249977111117893"/>
    <pageSetUpPr fitToPage="1"/>
  </sheetPr>
  <dimension ref="A1:G15"/>
  <sheetViews>
    <sheetView showGridLines="0" topLeftCell="A9" workbookViewId="0">
      <selection activeCell="A46" sqref="A46:H58"/>
    </sheetView>
  </sheetViews>
  <sheetFormatPr baseColWidth="10" defaultColWidth="13.33203125" defaultRowHeight="12.75" x14ac:dyDescent="0.2"/>
  <cols>
    <col min="1" max="1" width="83.33203125" style="41" customWidth="1"/>
    <col min="2" max="7" width="16" style="41" customWidth="1"/>
    <col min="8" max="8" width="3.1640625" style="41" customWidth="1"/>
    <col min="9" max="9" width="13.33203125" style="41"/>
    <col min="10" max="10" width="17.33203125" style="41" bestFit="1" customWidth="1"/>
    <col min="11" max="16384" width="13.33203125" style="41"/>
  </cols>
  <sheetData>
    <row r="1" spans="1:7" ht="57.75" customHeight="1" x14ac:dyDescent="0.2">
      <c r="A1" s="21" t="s">
        <v>0</v>
      </c>
      <c r="B1" s="22"/>
      <c r="C1" s="22"/>
      <c r="D1" s="22"/>
      <c r="E1" s="22"/>
      <c r="F1" s="22"/>
      <c r="G1" s="23"/>
    </row>
    <row r="2" spans="1:7" x14ac:dyDescent="0.2">
      <c r="A2" s="25" t="s">
        <v>1</v>
      </c>
      <c r="B2" s="26" t="s">
        <v>19</v>
      </c>
      <c r="C2" s="26"/>
      <c r="D2" s="26"/>
      <c r="E2" s="26"/>
      <c r="F2" s="26"/>
      <c r="G2" s="26" t="s">
        <v>3</v>
      </c>
    </row>
    <row r="3" spans="1:7" ht="22.5" x14ac:dyDescent="0.2">
      <c r="A3" s="25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6"/>
    </row>
    <row r="4" spans="1:7" x14ac:dyDescent="0.2">
      <c r="A4" s="25"/>
      <c r="B4" s="27">
        <v>1</v>
      </c>
      <c r="C4" s="27">
        <v>2</v>
      </c>
      <c r="D4" s="27" t="s">
        <v>9</v>
      </c>
      <c r="E4" s="27">
        <v>4</v>
      </c>
      <c r="F4" s="27">
        <v>5</v>
      </c>
      <c r="G4" s="27" t="s">
        <v>10</v>
      </c>
    </row>
    <row r="5" spans="1:7" ht="21" customHeight="1" x14ac:dyDescent="0.2">
      <c r="A5" s="42" t="s">
        <v>24</v>
      </c>
      <c r="B5" s="43">
        <v>459593457.99000001</v>
      </c>
      <c r="C5" s="43">
        <v>143873655.03</v>
      </c>
      <c r="D5" s="43">
        <f>B5+C5</f>
        <v>603467113.01999998</v>
      </c>
      <c r="E5" s="43">
        <v>256148967.44</v>
      </c>
      <c r="F5" s="43">
        <v>255924845.05000001</v>
      </c>
      <c r="G5" s="43">
        <f>D5-E5</f>
        <v>347318145.57999998</v>
      </c>
    </row>
    <row r="6" spans="1:7" ht="21" customHeight="1" x14ac:dyDescent="0.2">
      <c r="A6" s="42" t="s">
        <v>25</v>
      </c>
      <c r="B6" s="43">
        <v>0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</row>
    <row r="7" spans="1:7" ht="21" customHeight="1" x14ac:dyDescent="0.2">
      <c r="A7" s="44" t="s">
        <v>26</v>
      </c>
      <c r="B7" s="43">
        <v>0</v>
      </c>
      <c r="C7" s="43">
        <v>0</v>
      </c>
      <c r="D7" s="43">
        <f>B7+C7</f>
        <v>0</v>
      </c>
      <c r="E7" s="43">
        <v>0</v>
      </c>
      <c r="F7" s="43">
        <v>0</v>
      </c>
      <c r="G7" s="43">
        <f>D7-E7</f>
        <v>0</v>
      </c>
    </row>
    <row r="8" spans="1:7" ht="21" customHeight="1" x14ac:dyDescent="0.2">
      <c r="A8" s="44" t="s">
        <v>27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f>D8-E8</f>
        <v>0</v>
      </c>
    </row>
    <row r="9" spans="1:7" ht="21" customHeight="1" x14ac:dyDescent="0.2">
      <c r="A9" s="44" t="s">
        <v>28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f>D9-E9</f>
        <v>0</v>
      </c>
    </row>
    <row r="10" spans="1:7" ht="21" customHeight="1" x14ac:dyDescent="0.2">
      <c r="A10" s="44" t="s">
        <v>29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f>D10-E10</f>
        <v>0</v>
      </c>
    </row>
    <row r="11" spans="1:7" ht="21" customHeight="1" x14ac:dyDescent="0.2">
      <c r="A11" s="44" t="s">
        <v>30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f>D11-E11</f>
        <v>0</v>
      </c>
    </row>
    <row r="12" spans="1:7" x14ac:dyDescent="0.2">
      <c r="A12" s="45" t="s">
        <v>17</v>
      </c>
      <c r="B12" s="46">
        <f t="shared" ref="B12:G12" si="0">SUM(B5:B11)</f>
        <v>459593457.99000001</v>
      </c>
      <c r="C12" s="46">
        <f t="shared" si="0"/>
        <v>143873655.03</v>
      </c>
      <c r="D12" s="46">
        <f t="shared" si="0"/>
        <v>603467113.01999998</v>
      </c>
      <c r="E12" s="46">
        <f t="shared" si="0"/>
        <v>256148967.44</v>
      </c>
      <c r="F12" s="46">
        <f t="shared" si="0"/>
        <v>255924845.05000001</v>
      </c>
      <c r="G12" s="46">
        <f t="shared" si="0"/>
        <v>347318145.57999998</v>
      </c>
    </row>
    <row r="13" spans="1:7" ht="21" customHeight="1" x14ac:dyDescent="0.2">
      <c r="A13" s="47" t="s">
        <v>18</v>
      </c>
      <c r="B13" s="48"/>
      <c r="C13" s="48"/>
      <c r="D13" s="48"/>
      <c r="E13" s="48"/>
      <c r="F13" s="48"/>
      <c r="G13" s="48"/>
    </row>
    <row r="14" spans="1:7" x14ac:dyDescent="0.2">
      <c r="B14" s="49"/>
      <c r="C14" s="49"/>
      <c r="D14" s="49"/>
      <c r="E14" s="49"/>
      <c r="F14" s="49"/>
      <c r="G14" s="49"/>
    </row>
    <row r="15" spans="1:7" x14ac:dyDescent="0.2">
      <c r="B15" s="50"/>
      <c r="C15" s="50"/>
      <c r="D15" s="50"/>
      <c r="E15" s="50"/>
      <c r="F15" s="50"/>
      <c r="G15" s="50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2</vt:lpstr>
      <vt:lpstr>CtasAdmvas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2021-10-22T17:05:02Z</dcterms:created>
  <dcterms:modified xsi:type="dcterms:W3CDTF">2021-10-22T17:05:41Z</dcterms:modified>
</cp:coreProperties>
</file>