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ilberto.hernandez\Documents\4to trimestre\"/>
    </mc:Choice>
  </mc:AlternateContent>
  <bookViews>
    <workbookView xWindow="0" yWindow="0" windowWidth="24000" windowHeight="9135"/>
  </bookViews>
  <sheets>
    <sheet name="EFE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'EFE '!#REF!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[5]EGRESOS!#REF!</definedName>
    <definedName name="_xlnm.Extract">[5]EGRESOS!#REF!</definedName>
    <definedName name="B" localSheetId="0">[5]EGRESOS!#REF!</definedName>
    <definedName name="B">[5]EGRESOS!#REF!</definedName>
    <definedName name="BASE" localSheetId="0">#REF!</definedName>
    <definedName name="BASE">#REF!</definedName>
    <definedName name="_xlnm.Database" localSheetId="0">[6]REPORTO!#REF!</definedName>
    <definedName name="_xlnm.Database">[6]REPORTO!#REF!</definedName>
    <definedName name="CAS">[5]EGRESOS!#REF!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[7]T1705HF!$B$20:$B$20</definedName>
    <definedName name="ju" localSheetId="0">[6]REPORTO!#REF!</definedName>
    <definedName name="ju">[6]REPORTO!#REF!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[8]CH1902!$B$20:$B$20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G50" i="1" s="1"/>
  <c r="F51" i="1"/>
  <c r="F50" i="1" s="1"/>
  <c r="G45" i="1"/>
  <c r="F45" i="1"/>
  <c r="G39" i="1"/>
  <c r="F39" i="1"/>
  <c r="G35" i="1"/>
  <c r="G43" i="1" s="1"/>
  <c r="F35" i="1"/>
  <c r="F43" i="1" s="1"/>
  <c r="G16" i="1"/>
  <c r="F16" i="1"/>
  <c r="G5" i="1"/>
  <c r="G33" i="1" s="1"/>
  <c r="F5" i="1"/>
  <c r="F33" i="1" s="1"/>
  <c r="F55" i="1" l="1"/>
  <c r="F57" i="1" s="1"/>
  <c r="G55" i="1"/>
  <c r="G57" i="1" s="1"/>
</calcChain>
</file>

<file path=xl/sharedStrings.xml><?xml version="1.0" encoding="utf-8"?>
<sst xmlns="http://schemas.openxmlformats.org/spreadsheetml/2006/main" count="65" uniqueCount="56">
  <si>
    <t>Cuenta Pública 2021                                                                                                                                                                                 Instituto de Infraestructura Fisica Educativa  de Guanajuato
Estado de Flujos de Efectivo
Del 1 de Enero al 31 de Diciembre  de 2021 y 2020</t>
  </si>
  <si>
    <t>Concepto</t>
  </si>
  <si>
    <t>Flujo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</si>
  <si>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</si>
  <si>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</si>
  <si>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</si>
  <si>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</si>
  <si>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</si>
  <si>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</si>
  <si>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</si>
  <si>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</si>
  <si>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</si>
  <si>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</si>
  <si>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</si>
  <si>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Otros Orígenes de Operación</t>
  </si>
  <si>
    <t>xx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</si>
  <si>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</si>
  <si>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</si>
  <si>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</si>
  <si>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</si>
  <si>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</si>
  <si>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</si>
  <si>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</si>
  <si>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</si>
  <si>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</si>
  <si>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</si>
  <si>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</si>
  <si>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</si>
  <si>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</si>
  <si>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</si>
  <si>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</si>
  <si>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</si>
  <si>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</si>
  <si>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</si>
  <si>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</si>
  <si>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</si>
  <si>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</si>
  <si>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</si>
  <si>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1240-1250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</si>
  <si>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</si>
  <si>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</si>
  <si>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</si>
  <si>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</si>
  <si>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</si>
  <si>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</si>
  <si>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</si>
  <si>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</si>
  <si>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</si>
  <si>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</si>
  <si>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</si>
  <si>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</si>
  <si>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</si>
  <si>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“Bajo protesta de decir verdad declaramos que los Estados Financieros y sus notas, son razonablemente correctos y son responsabilidad del emisor”.</t>
  </si>
  <si>
    <t>__________________________</t>
  </si>
  <si>
    <t>C.P. Cecilio Zamarripa Aguirre</t>
  </si>
  <si>
    <t xml:space="preserve">  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</si>
</sst>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1" fillId="0" borderId="0" xfId="1" applyProtection="1"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vertical="center" wrapText="1" indent="5"/>
    </xf>
    <xf numFmtId="0" fontId="2" fillId="2" borderId="6" xfId="1" applyFont="1" applyFill="1" applyBorder="1" applyAlignment="1">
      <alignment horizontal="left" vertical="center" wrapText="1" indent="5"/>
    </xf>
    <xf numFmtId="0" fontId="2" fillId="0" borderId="7" xfId="1" applyFont="1" applyBorder="1" applyAlignment="1">
      <alignment horizontal="left" vertical="top"/>
    </xf>
    <xf numFmtId="0" fontId="2" fillId="0" borderId="0" xfId="1" applyFont="1" applyAlignment="1">
      <alignment horizontal="left" vertical="top" wrapText="1"/>
    </xf>
    <xf numFmtId="0" fontId="2" fillId="0" borderId="0" xfId="1" applyFont="1" applyAlignment="1" applyProtection="1">
      <alignment horizontal="center" vertical="top" wrapText="1"/>
      <protection locked="0"/>
    </xf>
    <xf numFmtId="0" fontId="2" fillId="0" borderId="8" xfId="1" applyFont="1" applyBorder="1" applyAlignment="1" applyProtection="1">
      <alignment horizontal="center" vertical="top" wrapText="1"/>
      <protection locked="0"/>
    </xf>
    <xf numFmtId="0" fontId="1" fillId="0" borderId="7" xfId="1" applyBorder="1" applyProtection="1">
      <protection locked="0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left" vertical="top" wrapText="1" indent="1"/>
    </xf>
    <xf numFmtId="3" fontId="2" fillId="0" borderId="0" xfId="1" applyNumberFormat="1" applyFont="1" applyAlignment="1" applyProtection="1">
      <alignment vertical="top" wrapText="1"/>
      <protection locked="0"/>
    </xf>
    <xf numFmtId="3" fontId="2" fillId="0" borderId="8" xfId="1" applyNumberFormat="1" applyFont="1" applyBorder="1" applyAlignment="1" applyProtection="1">
      <alignment vertical="top" wrapText="1"/>
      <protection locked="0"/>
    </xf>
    <xf numFmtId="4" fontId="1" fillId="0" borderId="0" xfId="1" applyNumberFormat="1" applyProtection="1">
      <protection locked="0"/>
    </xf>
    <xf numFmtId="0" fontId="3" fillId="0" borderId="7" xfId="1" applyFont="1" applyBorder="1" applyProtection="1">
      <protection locked="0"/>
    </xf>
    <xf numFmtId="0" fontId="1" fillId="0" borderId="0" xfId="1" applyAlignment="1">
      <alignment horizontal="left" vertical="top" wrapText="1"/>
    </xf>
    <xf numFmtId="3" fontId="1" fillId="0" borderId="0" xfId="1" applyNumberFormat="1" applyAlignment="1" applyProtection="1">
      <alignment vertical="top" wrapText="1"/>
      <protection locked="0"/>
    </xf>
    <xf numFmtId="3" fontId="1" fillId="0" borderId="8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center" wrapText="1"/>
      <protection locked="0"/>
    </xf>
    <xf numFmtId="3" fontId="1" fillId="0" borderId="8" xfId="1" applyNumberFormat="1" applyBorder="1" applyAlignment="1" applyProtection="1">
      <alignment vertical="center" wrapText="1"/>
      <protection locked="0"/>
    </xf>
    <xf numFmtId="0" fontId="4" fillId="0" borderId="7" xfId="1" applyFont="1" applyBorder="1" applyAlignment="1">
      <alignment vertical="top"/>
    </xf>
    <xf numFmtId="0" fontId="2" fillId="0" borderId="0" xfId="1" applyFont="1" applyAlignment="1">
      <alignment vertical="top" wrapText="1"/>
    </xf>
    <xf numFmtId="0" fontId="1" fillId="0" borderId="0" xfId="1" applyAlignment="1">
      <alignment horizontal="left" vertical="top" wrapText="1" indent="1"/>
    </xf>
    <xf numFmtId="4" fontId="2" fillId="0" borderId="0" xfId="1" applyNumberFormat="1" applyFont="1" applyProtection="1">
      <protection locked="0"/>
    </xf>
    <xf numFmtId="3" fontId="1" fillId="0" borderId="0" xfId="1" applyNumberFormat="1" applyProtection="1">
      <protection locked="0"/>
    </xf>
    <xf numFmtId="3" fontId="1" fillId="0" borderId="0" xfId="1" applyNumberFormat="1" applyFont="1" applyAlignment="1" applyProtection="1">
      <alignment vertical="top" wrapText="1"/>
      <protection locked="0"/>
    </xf>
    <xf numFmtId="3" fontId="1" fillId="0" borderId="8" xfId="1" applyNumberFormat="1" applyFont="1" applyBorder="1" applyAlignment="1" applyProtection="1">
      <alignment vertical="top" wrapText="1"/>
      <protection locked="0"/>
    </xf>
    <xf numFmtId="0" fontId="2" fillId="0" borderId="7" xfId="1" applyFont="1" applyBorder="1" applyAlignment="1">
      <alignment vertical="top"/>
    </xf>
    <xf numFmtId="0" fontId="1" fillId="0" borderId="9" xfId="1" applyBorder="1" applyProtection="1">
      <protection locked="0"/>
    </xf>
    <xf numFmtId="0" fontId="1" fillId="0" borderId="10" xfId="1" applyBorder="1" applyProtection="1">
      <protection locked="0"/>
    </xf>
    <xf numFmtId="0" fontId="1" fillId="0" borderId="10" xfId="1" applyBorder="1" applyAlignment="1">
      <alignment vertical="top" wrapText="1"/>
    </xf>
    <xf numFmtId="3" fontId="2" fillId="0" borderId="10" xfId="1" applyNumberFormat="1" applyFont="1" applyBorder="1" applyAlignment="1">
      <alignment vertical="top" wrapText="1"/>
    </xf>
    <xf numFmtId="3" fontId="2" fillId="0" borderId="11" xfId="1" applyNumberFormat="1" applyFont="1" applyBorder="1" applyAlignment="1">
      <alignment vertical="top"/>
    </xf>
    <xf numFmtId="0" fontId="5" fillId="0" borderId="2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" fillId="0" borderId="0" xfId="1" applyAlignment="1" applyProtection="1">
      <alignment horizontal="center" wrapText="1"/>
      <protection locked="0"/>
    </xf>
    <xf numFmtId="0" fontId="1" fillId="0" borderId="0" xfId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lberto.hernandez/Downloads/INFORMACION%20FINANCIERA%204TO%20TRIMESTRE%2020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</sheetNames>
    <sheetDataSet>
      <sheetData sheetId="0">
        <row r="6">
          <cell r="C6">
            <v>168970972.93000001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 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  <pageSetUpPr fitToPage="1"/>
  </sheetPr>
  <dimension ref="C2:K68"/>
  <sheetViews>
    <sheetView showGridLines="0" tabSelected="1" zoomScaleNormal="100" workbookViewId="0">
      <selection activeCell="C61" sqref="C61:G62"/>
    </sheetView>
  </sheetViews>
  <sheetFormatPr baseColWidth="10" defaultRowHeight="12.75" x14ac:dyDescent="0.2"/>
  <cols>
    <col min="1" max="2" width="12" style="4"/>
    <col min="3" max="3" width="15" style="4" customWidth="1"/>
    <col min="4" max="4" width="1.83203125" style="4" customWidth="1"/>
    <col min="5" max="5" width="90.1640625" style="4" customWidth="1"/>
    <col min="6" max="6" width="15.83203125" style="4" customWidth="1"/>
    <col min="7" max="7" width="16.6640625" style="4" customWidth="1"/>
    <col min="8" max="8" width="30" style="4" customWidth="1"/>
    <col min="9" max="9" width="13" style="4" bestFit="1" customWidth="1"/>
    <col min="10" max="10" width="15.6640625" style="4" customWidth="1"/>
    <col min="11" max="16384" width="12" style="4"/>
  </cols>
  <sheetData>
    <row r="2" spans="3:8" ht="61.5" customHeight="1" x14ac:dyDescent="0.2">
      <c r="C2" s="1" t="s">
        <v>0</v>
      </c>
      <c r="D2" s="2"/>
      <c r="E2" s="2"/>
      <c r="F2" s="2"/>
      <c r="G2" s="3"/>
    </row>
    <row r="3" spans="3:8" ht="15" customHeight="1" x14ac:dyDescent="0.2">
      <c r="C3" s="5" t="s">
        <v>1</v>
      </c>
      <c r="D3" s="6"/>
      <c r="E3" s="6"/>
      <c r="F3" s="7">
        <v>2021</v>
      </c>
      <c r="G3" s="8">
        <v>2020</v>
      </c>
    </row>
    <row r="4" spans="3:8" x14ac:dyDescent="0.2">
      <c r="C4" s="9" t="s">
        <v>2</v>
      </c>
      <c r="E4" s="10"/>
      <c r="F4" s="11"/>
      <c r="G4" s="12"/>
    </row>
    <row r="5" spans="3:8" x14ac:dyDescent="0.2">
      <c r="C5" s="13"/>
      <c r="D5" s="14" t="s">
        <v>3</v>
      </c>
      <c r="E5" s="15"/>
      <c r="F5" s="16">
        <f>SUM(F6:F15)</f>
        <v>219981805.17999998</v>
      </c>
      <c r="G5" s="17">
        <f>SUM(G6:G15)</f>
        <v>271578262.19999999</v>
      </c>
      <c r="H5" s="18"/>
    </row>
    <row r="6" spans="3:8" x14ac:dyDescent="0.2">
      <c r="C6" s="19">
        <v>4110</v>
      </c>
      <c r="E6" s="20" t="s">
        <v>4</v>
      </c>
      <c r="F6" s="21">
        <v>0</v>
      </c>
      <c r="G6" s="22">
        <v>0</v>
      </c>
      <c r="H6" s="18"/>
    </row>
    <row r="7" spans="3:8" x14ac:dyDescent="0.2">
      <c r="C7" s="19">
        <v>4120</v>
      </c>
      <c r="E7" s="20" t="s">
        <v>5</v>
      </c>
      <c r="F7" s="21">
        <v>0</v>
      </c>
      <c r="G7" s="22">
        <v>0</v>
      </c>
      <c r="H7" s="18"/>
    </row>
    <row r="8" spans="3:8" x14ac:dyDescent="0.2">
      <c r="C8" s="19">
        <v>4130</v>
      </c>
      <c r="E8" s="20" t="s">
        <v>6</v>
      </c>
      <c r="F8" s="21">
        <v>0</v>
      </c>
      <c r="G8" s="22">
        <v>0</v>
      </c>
      <c r="H8" s="18"/>
    </row>
    <row r="9" spans="3:8" x14ac:dyDescent="0.2">
      <c r="C9" s="19">
        <v>4140</v>
      </c>
      <c r="E9" s="20" t="s">
        <v>7</v>
      </c>
      <c r="F9" s="21">
        <v>0</v>
      </c>
      <c r="G9" s="22">
        <v>0</v>
      </c>
      <c r="H9" s="18"/>
    </row>
    <row r="10" spans="3:8" x14ac:dyDescent="0.2">
      <c r="C10" s="19">
        <v>4150</v>
      </c>
      <c r="E10" s="20" t="s">
        <v>8</v>
      </c>
      <c r="F10" s="21">
        <v>0</v>
      </c>
      <c r="G10" s="22">
        <v>0</v>
      </c>
      <c r="H10" s="18"/>
    </row>
    <row r="11" spans="3:8" x14ac:dyDescent="0.2">
      <c r="C11" s="19">
        <v>4160</v>
      </c>
      <c r="E11" s="20" t="s">
        <v>9</v>
      </c>
      <c r="F11" s="21">
        <v>0</v>
      </c>
      <c r="G11" s="22">
        <v>0</v>
      </c>
      <c r="H11" s="18"/>
    </row>
    <row r="12" spans="3:8" x14ac:dyDescent="0.2">
      <c r="C12" s="19">
        <v>4170</v>
      </c>
      <c r="E12" s="20" t="s">
        <v>10</v>
      </c>
      <c r="F12" s="21">
        <v>872565.24</v>
      </c>
      <c r="G12" s="22">
        <v>142800</v>
      </c>
      <c r="H12" s="18"/>
    </row>
    <row r="13" spans="3:8" ht="25.5" x14ac:dyDescent="0.2">
      <c r="C13" s="19">
        <v>4210</v>
      </c>
      <c r="E13" s="20" t="s">
        <v>11</v>
      </c>
      <c r="F13" s="23">
        <v>143675311.44999999</v>
      </c>
      <c r="G13" s="24">
        <v>169763026.59999999</v>
      </c>
      <c r="H13" s="18"/>
    </row>
    <row r="14" spans="3:8" x14ac:dyDescent="0.2">
      <c r="C14" s="19">
        <v>4220</v>
      </c>
      <c r="E14" s="20" t="s">
        <v>12</v>
      </c>
      <c r="F14" s="21">
        <v>73445731.319999993</v>
      </c>
      <c r="G14" s="22">
        <v>98206950.620000005</v>
      </c>
      <c r="H14" s="18"/>
    </row>
    <row r="15" spans="3:8" x14ac:dyDescent="0.2">
      <c r="C15" s="19" t="s">
        <v>13</v>
      </c>
      <c r="E15" s="20" t="s">
        <v>14</v>
      </c>
      <c r="F15" s="21">
        <v>1988197.17</v>
      </c>
      <c r="G15" s="22">
        <v>3465484.98</v>
      </c>
      <c r="H15" s="18"/>
    </row>
    <row r="16" spans="3:8" x14ac:dyDescent="0.2">
      <c r="C16" s="19" t="s">
        <v>15</v>
      </c>
      <c r="D16" s="14" t="s">
        <v>16</v>
      </c>
      <c r="E16" s="15"/>
      <c r="F16" s="16">
        <f>SUM(F17:F32)</f>
        <v>213706511.11000001</v>
      </c>
      <c r="G16" s="17">
        <f>SUM(G17:G32)</f>
        <v>264114373.96999997</v>
      </c>
      <c r="H16" s="18"/>
    </row>
    <row r="17" spans="3:8" x14ac:dyDescent="0.2">
      <c r="C17" s="19">
        <v>5110</v>
      </c>
      <c r="E17" s="20" t="s">
        <v>17</v>
      </c>
      <c r="F17" s="21">
        <v>55056146.270000003</v>
      </c>
      <c r="G17" s="22">
        <v>75522334.579999998</v>
      </c>
      <c r="H17" s="18"/>
    </row>
    <row r="18" spans="3:8" x14ac:dyDescent="0.2">
      <c r="C18" s="19">
        <v>5120</v>
      </c>
      <c r="E18" s="20" t="s">
        <v>18</v>
      </c>
      <c r="F18" s="21">
        <v>3729875.69</v>
      </c>
      <c r="G18" s="22">
        <v>4691347.1500000004</v>
      </c>
      <c r="H18" s="18"/>
    </row>
    <row r="19" spans="3:8" x14ac:dyDescent="0.2">
      <c r="C19" s="19">
        <v>5130</v>
      </c>
      <c r="E19" s="20" t="s">
        <v>19</v>
      </c>
      <c r="F19" s="21">
        <v>154776296.52000001</v>
      </c>
      <c r="G19" s="22">
        <v>183786711.97999999</v>
      </c>
      <c r="H19" s="18"/>
    </row>
    <row r="20" spans="3:8" x14ac:dyDescent="0.2">
      <c r="C20" s="19">
        <v>5210</v>
      </c>
      <c r="E20" s="20" t="s">
        <v>20</v>
      </c>
      <c r="F20" s="21">
        <v>0</v>
      </c>
      <c r="G20" s="22">
        <v>0</v>
      </c>
      <c r="H20" s="18"/>
    </row>
    <row r="21" spans="3:8" x14ac:dyDescent="0.2">
      <c r="C21" s="19">
        <v>5220</v>
      </c>
      <c r="E21" s="20" t="s">
        <v>21</v>
      </c>
      <c r="F21" s="21">
        <v>0</v>
      </c>
      <c r="G21" s="22">
        <v>0</v>
      </c>
      <c r="H21" s="18"/>
    </row>
    <row r="22" spans="3:8" x14ac:dyDescent="0.2">
      <c r="C22" s="19">
        <v>5230</v>
      </c>
      <c r="E22" s="20" t="s">
        <v>22</v>
      </c>
      <c r="F22" s="21">
        <v>0</v>
      </c>
      <c r="G22" s="22">
        <v>0</v>
      </c>
      <c r="H22" s="18"/>
    </row>
    <row r="23" spans="3:8" x14ac:dyDescent="0.2">
      <c r="C23" s="19">
        <v>5240</v>
      </c>
      <c r="E23" s="20" t="s">
        <v>23</v>
      </c>
      <c r="F23" s="21">
        <v>0</v>
      </c>
      <c r="G23" s="22">
        <v>0</v>
      </c>
      <c r="H23" s="18"/>
    </row>
    <row r="24" spans="3:8" x14ac:dyDescent="0.2">
      <c r="C24" s="19">
        <v>5250</v>
      </c>
      <c r="E24" s="20" t="s">
        <v>24</v>
      </c>
      <c r="F24" s="21">
        <v>144192.63</v>
      </c>
      <c r="G24" s="22">
        <v>113980.26</v>
      </c>
      <c r="H24" s="18"/>
    </row>
    <row r="25" spans="3:8" x14ac:dyDescent="0.2">
      <c r="C25" s="19">
        <v>5260</v>
      </c>
      <c r="E25" s="20" t="s">
        <v>25</v>
      </c>
      <c r="F25" s="21">
        <v>0</v>
      </c>
      <c r="G25" s="22">
        <v>0</v>
      </c>
      <c r="H25" s="18"/>
    </row>
    <row r="26" spans="3:8" x14ac:dyDescent="0.2">
      <c r="C26" s="19">
        <v>5270</v>
      </c>
      <c r="E26" s="20" t="s">
        <v>26</v>
      </c>
      <c r="F26" s="21">
        <v>0</v>
      </c>
      <c r="G26" s="22">
        <v>0</v>
      </c>
      <c r="H26" s="18"/>
    </row>
    <row r="27" spans="3:8" x14ac:dyDescent="0.2">
      <c r="C27" s="19">
        <v>5280</v>
      </c>
      <c r="E27" s="20" t="s">
        <v>27</v>
      </c>
      <c r="F27" s="21">
        <v>0</v>
      </c>
      <c r="G27" s="22">
        <v>0</v>
      </c>
      <c r="H27" s="18"/>
    </row>
    <row r="28" spans="3:8" x14ac:dyDescent="0.2">
      <c r="C28" s="19">
        <v>5290</v>
      </c>
      <c r="E28" s="20" t="s">
        <v>28</v>
      </c>
      <c r="F28" s="21">
        <v>0</v>
      </c>
      <c r="G28" s="22">
        <v>0</v>
      </c>
      <c r="H28" s="18"/>
    </row>
    <row r="29" spans="3:8" x14ac:dyDescent="0.2">
      <c r="C29" s="19">
        <v>5310</v>
      </c>
      <c r="E29" s="20" t="s">
        <v>29</v>
      </c>
      <c r="F29" s="21">
        <v>0</v>
      </c>
      <c r="G29" s="22">
        <v>0</v>
      </c>
      <c r="H29" s="18"/>
    </row>
    <row r="30" spans="3:8" x14ac:dyDescent="0.2">
      <c r="C30" s="19">
        <v>5320</v>
      </c>
      <c r="E30" s="20" t="s">
        <v>30</v>
      </c>
      <c r="F30" s="21">
        <v>0</v>
      </c>
      <c r="G30" s="22">
        <v>0</v>
      </c>
      <c r="H30" s="18"/>
    </row>
    <row r="31" spans="3:8" x14ac:dyDescent="0.2">
      <c r="C31" s="19">
        <v>5330</v>
      </c>
      <c r="E31" s="20" t="s">
        <v>31</v>
      </c>
      <c r="F31" s="21">
        <v>0</v>
      </c>
      <c r="G31" s="22">
        <v>0</v>
      </c>
      <c r="H31" s="18"/>
    </row>
    <row r="32" spans="3:8" x14ac:dyDescent="0.2">
      <c r="C32" s="19" t="s">
        <v>13</v>
      </c>
      <c r="E32" s="20" t="s">
        <v>32</v>
      </c>
      <c r="F32" s="21">
        <v>0</v>
      </c>
      <c r="G32" s="22">
        <v>0</v>
      </c>
      <c r="H32" s="18"/>
    </row>
    <row r="33" spans="3:9" x14ac:dyDescent="0.2">
      <c r="C33" s="25" t="s">
        <v>33</v>
      </c>
      <c r="E33" s="26"/>
      <c r="F33" s="16">
        <f>F5-F16</f>
        <v>6275294.069999963</v>
      </c>
      <c r="G33" s="17">
        <f>G5-G16</f>
        <v>7463888.2300000191</v>
      </c>
      <c r="H33" s="18"/>
    </row>
    <row r="34" spans="3:9" x14ac:dyDescent="0.2">
      <c r="C34" s="9" t="s">
        <v>34</v>
      </c>
      <c r="E34" s="10"/>
      <c r="F34" s="21"/>
      <c r="G34" s="22"/>
      <c r="H34" s="18"/>
    </row>
    <row r="35" spans="3:9" x14ac:dyDescent="0.2">
      <c r="C35" s="19"/>
      <c r="D35" s="14" t="s">
        <v>3</v>
      </c>
      <c r="E35" s="15"/>
      <c r="F35" s="16">
        <f>SUM(F36:F38)</f>
        <v>272145838.32999998</v>
      </c>
      <c r="G35" s="17">
        <f>SUM(G36:G38)</f>
        <v>262000866.47</v>
      </c>
      <c r="H35" s="18"/>
    </row>
    <row r="36" spans="3:9" x14ac:dyDescent="0.2">
      <c r="C36" s="19"/>
      <c r="E36" s="20" t="s">
        <v>35</v>
      </c>
      <c r="F36" s="21">
        <v>0</v>
      </c>
      <c r="G36" s="22">
        <v>0</v>
      </c>
      <c r="H36" s="18"/>
    </row>
    <row r="37" spans="3:9" x14ac:dyDescent="0.2">
      <c r="C37" s="19"/>
      <c r="E37" s="20" t="s">
        <v>36</v>
      </c>
      <c r="F37" s="21">
        <v>0</v>
      </c>
      <c r="G37" s="22">
        <v>0</v>
      </c>
      <c r="H37" s="18"/>
    </row>
    <row r="38" spans="3:9" x14ac:dyDescent="0.2">
      <c r="C38" s="19"/>
      <c r="E38" s="20" t="s">
        <v>37</v>
      </c>
      <c r="F38" s="21">
        <v>272145838.32999998</v>
      </c>
      <c r="G38" s="22">
        <v>262000866.47</v>
      </c>
      <c r="H38" s="18"/>
    </row>
    <row r="39" spans="3:9" x14ac:dyDescent="0.2">
      <c r="C39" s="19"/>
      <c r="D39" s="14" t="s">
        <v>16</v>
      </c>
      <c r="E39" s="15"/>
      <c r="F39" s="16">
        <f>SUM(F40:F42)</f>
        <v>193831995.09</v>
      </c>
      <c r="G39" s="17">
        <f>SUM(G40:G42)</f>
        <v>237406235.5</v>
      </c>
      <c r="H39" s="18"/>
    </row>
    <row r="40" spans="3:9" x14ac:dyDescent="0.2">
      <c r="C40" s="19">
        <v>1230</v>
      </c>
      <c r="E40" s="20" t="s">
        <v>35</v>
      </c>
      <c r="F40" s="21">
        <v>191474078.18000001</v>
      </c>
      <c r="G40" s="22">
        <v>237298000.83000001</v>
      </c>
      <c r="H40" s="18"/>
    </row>
    <row r="41" spans="3:9" x14ac:dyDescent="0.2">
      <c r="C41" s="19" t="s">
        <v>38</v>
      </c>
      <c r="E41" s="20" t="s">
        <v>36</v>
      </c>
      <c r="F41" s="21">
        <v>2357916.91</v>
      </c>
      <c r="G41" s="22">
        <v>108234.67</v>
      </c>
      <c r="H41" s="18"/>
    </row>
    <row r="42" spans="3:9" x14ac:dyDescent="0.2">
      <c r="C42" s="13"/>
      <c r="E42" s="20" t="s">
        <v>39</v>
      </c>
      <c r="F42" s="21">
        <v>0</v>
      </c>
      <c r="G42" s="22">
        <v>0</v>
      </c>
      <c r="H42" s="18"/>
    </row>
    <row r="43" spans="3:9" x14ac:dyDescent="0.2">
      <c r="C43" s="25" t="s">
        <v>40</v>
      </c>
      <c r="E43" s="26"/>
      <c r="F43" s="16">
        <f>F35-F39</f>
        <v>78313843.23999998</v>
      </c>
      <c r="G43" s="17">
        <f>G35-G39</f>
        <v>24594630.969999999</v>
      </c>
      <c r="H43" s="18"/>
    </row>
    <row r="44" spans="3:9" x14ac:dyDescent="0.2">
      <c r="C44" s="9" t="s">
        <v>41</v>
      </c>
      <c r="E44" s="10"/>
      <c r="F44" s="21"/>
      <c r="G44" s="22"/>
      <c r="H44" s="18"/>
    </row>
    <row r="45" spans="3:9" x14ac:dyDescent="0.2">
      <c r="C45" s="19"/>
      <c r="D45" s="14" t="s">
        <v>3</v>
      </c>
      <c r="E45" s="15"/>
      <c r="F45" s="16">
        <f>SUM(F46+F49)</f>
        <v>309629128.5</v>
      </c>
      <c r="G45" s="17">
        <f>SUM(G46+G49)</f>
        <v>354888239.26999998</v>
      </c>
      <c r="H45" s="18"/>
    </row>
    <row r="46" spans="3:9" x14ac:dyDescent="0.2">
      <c r="C46" s="19"/>
      <c r="E46" s="20" t="s">
        <v>42</v>
      </c>
      <c r="F46" s="21">
        <v>0</v>
      </c>
      <c r="G46" s="22">
        <v>0</v>
      </c>
      <c r="H46" s="18"/>
    </row>
    <row r="47" spans="3:9" x14ac:dyDescent="0.2">
      <c r="C47" s="19">
        <v>2233</v>
      </c>
      <c r="E47" s="27" t="s">
        <v>43</v>
      </c>
      <c r="F47" s="21">
        <v>0</v>
      </c>
      <c r="G47" s="22">
        <v>0</v>
      </c>
      <c r="H47" s="18"/>
    </row>
    <row r="48" spans="3:9" x14ac:dyDescent="0.2">
      <c r="C48" s="19">
        <v>2234</v>
      </c>
      <c r="E48" s="27" t="s">
        <v>44</v>
      </c>
      <c r="F48" s="16">
        <v>0</v>
      </c>
      <c r="G48" s="17">
        <v>0</v>
      </c>
      <c r="H48" s="28"/>
      <c r="I48" s="29"/>
    </row>
    <row r="49" spans="3:11" x14ac:dyDescent="0.2">
      <c r="C49" s="19"/>
      <c r="E49" s="20" t="s">
        <v>45</v>
      </c>
      <c r="F49" s="30">
        <v>309629128.5</v>
      </c>
      <c r="G49" s="31">
        <v>354888239.26999998</v>
      </c>
      <c r="H49" s="18"/>
    </row>
    <row r="50" spans="3:11" x14ac:dyDescent="0.2">
      <c r="C50" s="19"/>
      <c r="D50" s="14" t="s">
        <v>16</v>
      </c>
      <c r="E50" s="15"/>
      <c r="F50" s="16">
        <f>SUM(F51+F54)</f>
        <v>431882304.60000002</v>
      </c>
      <c r="G50" s="17">
        <f>SUM(G51+G54)</f>
        <v>384472793.93000001</v>
      </c>
      <c r="H50" s="18"/>
    </row>
    <row r="51" spans="3:11" x14ac:dyDescent="0.2">
      <c r="C51" s="19"/>
      <c r="E51" s="20" t="s">
        <v>46</v>
      </c>
      <c r="F51" s="21">
        <f>SUM(F52:F53)</f>
        <v>0</v>
      </c>
      <c r="G51" s="22">
        <f>SUM(G52:G53)</f>
        <v>0</v>
      </c>
      <c r="H51" s="18"/>
    </row>
    <row r="52" spans="3:11" x14ac:dyDescent="0.2">
      <c r="C52" s="19"/>
      <c r="E52" s="27" t="s">
        <v>43</v>
      </c>
      <c r="F52" s="21">
        <v>0</v>
      </c>
      <c r="G52" s="22">
        <v>0</v>
      </c>
      <c r="H52" s="18"/>
    </row>
    <row r="53" spans="3:11" x14ac:dyDescent="0.2">
      <c r="C53" s="19"/>
      <c r="E53" s="27" t="s">
        <v>44</v>
      </c>
      <c r="F53" s="21">
        <v>0</v>
      </c>
      <c r="G53" s="22">
        <v>0</v>
      </c>
      <c r="H53" s="18"/>
      <c r="J53" s="29"/>
    </row>
    <row r="54" spans="3:11" x14ac:dyDescent="0.2">
      <c r="C54" s="19"/>
      <c r="E54" s="20" t="s">
        <v>47</v>
      </c>
      <c r="F54" s="30">
        <v>431882304.60000002</v>
      </c>
      <c r="G54" s="31">
        <v>384472793.93000001</v>
      </c>
      <c r="H54" s="18"/>
    </row>
    <row r="55" spans="3:11" x14ac:dyDescent="0.2">
      <c r="C55" s="25" t="s">
        <v>48</v>
      </c>
      <c r="E55" s="26"/>
      <c r="F55" s="16">
        <f>F45-F50</f>
        <v>-122253176.10000002</v>
      </c>
      <c r="G55" s="17">
        <f>G45-G50</f>
        <v>-29584554.660000026</v>
      </c>
      <c r="H55" s="18"/>
      <c r="J55" s="29"/>
    </row>
    <row r="56" spans="3:11" x14ac:dyDescent="0.2">
      <c r="C56" s="32" t="s">
        <v>49</v>
      </c>
      <c r="E56" s="26"/>
      <c r="H56" s="18"/>
      <c r="J56" s="29"/>
    </row>
    <row r="57" spans="3:11" x14ac:dyDescent="0.2">
      <c r="C57" s="32"/>
      <c r="E57" s="26"/>
      <c r="F57" s="16">
        <f>+F33+F43+F55</f>
        <v>-37664038.790000081</v>
      </c>
      <c r="G57" s="16">
        <f>+G33+G43+G55</f>
        <v>2473964.5399999917</v>
      </c>
      <c r="H57" s="18"/>
      <c r="I57" s="29"/>
      <c r="J57" s="29"/>
      <c r="K57" s="29"/>
    </row>
    <row r="58" spans="3:11" x14ac:dyDescent="0.2">
      <c r="C58" s="32" t="s">
        <v>50</v>
      </c>
      <c r="E58" s="26"/>
      <c r="F58" s="16"/>
      <c r="G58" s="17"/>
      <c r="H58" s="18"/>
      <c r="I58" s="29"/>
      <c r="J58" s="29"/>
    </row>
    <row r="59" spans="3:11" x14ac:dyDescent="0.2">
      <c r="C59" s="32" t="s">
        <v>51</v>
      </c>
      <c r="E59" s="26"/>
      <c r="F59" s="16">
        <v>126479791.84</v>
      </c>
      <c r="G59" s="17">
        <v>124005827.3</v>
      </c>
      <c r="H59" s="18"/>
      <c r="J59" s="29"/>
    </row>
    <row r="60" spans="3:11" x14ac:dyDescent="0.2">
      <c r="C60" s="33"/>
      <c r="D60" s="34"/>
      <c r="E60" s="35"/>
      <c r="F60" s="36">
        <v>168970972.93000001</v>
      </c>
      <c r="G60" s="37">
        <v>126479791.84</v>
      </c>
      <c r="H60" s="18"/>
      <c r="I60" s="29"/>
      <c r="J60" s="29"/>
    </row>
    <row r="61" spans="3:11" x14ac:dyDescent="0.2">
      <c r="C61" s="38" t="s">
        <v>52</v>
      </c>
      <c r="D61" s="38"/>
      <c r="E61" s="38"/>
      <c r="F61" s="38"/>
      <c r="G61" s="38"/>
      <c r="H61" s="18"/>
      <c r="J61" s="29"/>
    </row>
    <row r="62" spans="3:11" x14ac:dyDescent="0.2">
      <c r="C62" s="39"/>
      <c r="D62" s="39"/>
      <c r="E62" s="39"/>
      <c r="F62" s="39"/>
      <c r="G62" s="39"/>
      <c r="H62" s="18"/>
    </row>
    <row r="63" spans="3:11" x14ac:dyDescent="0.2">
      <c r="F63" s="29"/>
    </row>
    <row r="66" spans="3:7" x14ac:dyDescent="0.2">
      <c r="C66" s="40" t="s">
        <v>53</v>
      </c>
      <c r="D66" s="40"/>
      <c r="E66" s="40"/>
      <c r="F66" s="40"/>
      <c r="G66" s="40"/>
    </row>
    <row r="67" spans="3:7" x14ac:dyDescent="0.2">
      <c r="C67" s="40" t="s">
        <v>54</v>
      </c>
      <c r="D67" s="40"/>
      <c r="E67" s="40"/>
      <c r="F67" s="40"/>
      <c r="G67" s="40"/>
    </row>
    <row r="68" spans="3:7" x14ac:dyDescent="0.2">
      <c r="C68" s="41" t="s">
        <v>55</v>
      </c>
      <c r="D68" s="41"/>
      <c r="E68" s="41"/>
      <c r="F68" s="41"/>
      <c r="G68" s="41"/>
    </row>
  </sheetData>
  <sheetProtection formatCells="0" formatColumns="0" formatRows="0" autoFilter="0"/>
  <mergeCells count="6">
    <mergeCell ref="C2:G2"/>
    <mergeCell ref="C3:E3"/>
    <mergeCell ref="C61:G62"/>
    <mergeCell ref="C66:G66"/>
    <mergeCell ref="C67:G67"/>
    <mergeCell ref="C68:G68"/>
  </mergeCells>
  <pageMargins left="0.70866141732283472" right="0.70866141732283472" top="0.55118110236220474" bottom="0.74803149606299213" header="0.31496062992125984" footer="0.31496062992125984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2022-02-09T19:24:29Z</dcterms:created>
  <dcterms:modified xsi:type="dcterms:W3CDTF">2022-02-09T19:25:33Z</dcterms:modified>
</cp:coreProperties>
</file>