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 activeTab="2"/>
  </bookViews>
  <sheets>
    <sheet name="CtasAdmvas 1" sheetId="1" r:id="rId1"/>
    <sheet name="CtasAdmvas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C12" i="3"/>
  <c r="B12" i="3"/>
  <c r="G11" i="3"/>
  <c r="G10" i="3"/>
  <c r="G9" i="3"/>
  <c r="G8" i="3"/>
  <c r="G7" i="3"/>
  <c r="D7" i="3"/>
  <c r="D5" i="3"/>
  <c r="D12" i="3" s="1"/>
  <c r="G9" i="2"/>
  <c r="F9" i="2"/>
  <c r="D9" i="2"/>
  <c r="C9" i="2"/>
  <c r="E8" i="2"/>
  <c r="H8" i="2" s="1"/>
  <c r="H7" i="2"/>
  <c r="E7" i="2"/>
  <c r="E6" i="2"/>
  <c r="H6" i="2" s="1"/>
  <c r="H5" i="2"/>
  <c r="H9" i="2" s="1"/>
  <c r="E5" i="2"/>
  <c r="G11" i="1"/>
  <c r="F11" i="1"/>
  <c r="D11" i="1"/>
  <c r="C11" i="1"/>
  <c r="H10" i="1"/>
  <c r="E10" i="1"/>
  <c r="E9" i="1"/>
  <c r="H9" i="1" s="1"/>
  <c r="H8" i="1"/>
  <c r="E8" i="1"/>
  <c r="E7" i="1"/>
  <c r="H7" i="1" s="1"/>
  <c r="H6" i="1"/>
  <c r="E6" i="1"/>
  <c r="E5" i="1"/>
  <c r="E11" i="1" s="1"/>
  <c r="E9" i="2" l="1"/>
  <c r="H5" i="1"/>
  <c r="H11" i="1" s="1"/>
  <c r="G5" i="3"/>
  <c r="G12" i="3" s="1"/>
</calcChain>
</file>

<file path=xl/sharedStrings.xml><?xml version="1.0" encoding="utf-8"?>
<sst xmlns="http://schemas.openxmlformats.org/spreadsheetml/2006/main" count="65" uniqueCount="36">
  <si>
    <t>INSTITUTO DE INFRAESTRUCTURA EDUCATIVA DEL ESTADO DE GUANAJUATO
Estado Analítico del Ejercicio del Presupuesto de Egresos
Clasificación Administrativa
Del 1 de Enero al 31 de Diciembre de 2021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</si>
  <si>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</si>
  <si>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</si>
  <si>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</si>
  <si>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</si>
  <si>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</si>
  <si>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</si>
  <si>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</si>
  <si>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</si>
  <si>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</si>
  <si>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</si>
  <si>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DIRECCION GENERAL</t>
  </si>
  <si>
    <t>0201 ÓRGANO INTERNO DE CONTROL DEL INIFE</t>
  </si>
  <si>
    <t>Deoendencia o Unidad Administrativa 3</t>
  </si>
  <si>
    <t>Deoendencia o Unidad Administrativa 4</t>
  </si>
  <si>
    <t>Deoendencia o Unidad Administrativa 5</t>
  </si>
  <si>
    <t>Deoendencia o Unidad Administrativa 6</t>
  </si>
  <si>
    <t>Total del Gasto</t>
  </si>
  <si>
    <t>“Bajo protesta de decir verdad declaramos que los Estados Financieros y sus notas, son razonablemente correctos y son responsabilidad del emisor”.</t>
  </si>
  <si>
    <t>__________________________</t>
  </si>
  <si>
    <t>C.P. Cecilio Zamarripa Aguirre</t>
  </si>
  <si>
    <t xml:space="preserve">  Director Administrativo</t>
  </si>
  <si>
    <t xml:space="preserve">
INSTITUTO DE INFRAESTRUCTURA FISICA EDUCATIVA DE GUANAJUATO
Estado Analítico del Ejercicio del Presupuesto de Egresos
Clasificación Administrativa  
Del 1 de Enero al 31 de Diciembre del 2021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</si>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</sst>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4" fontId="11" fillId="4" borderId="12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2" applyFont="1"/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5" fillId="3" borderId="0" xfId="2" applyFont="1" applyFill="1"/>
    <xf numFmtId="0" fontId="4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justify" vertical="center" wrapText="1"/>
    </xf>
    <xf numFmtId="3" fontId="7" fillId="3" borderId="7" xfId="4" applyNumberFormat="1" applyFont="1" applyFill="1" applyBorder="1" applyAlignment="1">
      <alignment horizontal="right" vertical="center" wrapText="1"/>
    </xf>
    <xf numFmtId="0" fontId="8" fillId="0" borderId="8" xfId="0" applyFont="1" applyBorder="1" applyProtection="1">
      <protection locked="0"/>
    </xf>
    <xf numFmtId="3" fontId="7" fillId="3" borderId="4" xfId="4" applyNumberFormat="1" applyFont="1" applyFill="1" applyBorder="1" applyAlignment="1">
      <alignment horizontal="right" vertical="center" wrapText="1"/>
    </xf>
    <xf numFmtId="0" fontId="7" fillId="3" borderId="4" xfId="3" applyFont="1" applyFill="1" applyBorder="1" applyAlignment="1">
      <alignment horizontal="justify" vertical="center" wrapText="1"/>
    </xf>
    <xf numFmtId="3" fontId="7" fillId="3" borderId="8" xfId="4" applyNumberFormat="1" applyFont="1" applyFill="1" applyBorder="1" applyAlignment="1">
      <alignment horizontal="right" vertical="center" wrapText="1"/>
    </xf>
    <xf numFmtId="0" fontId="7" fillId="3" borderId="5" xfId="3" applyFont="1" applyFill="1" applyBorder="1" applyAlignment="1">
      <alignment horizontal="justify" vertical="center" wrapText="1"/>
    </xf>
    <xf numFmtId="0" fontId="9" fillId="3" borderId="6" xfId="3" applyFont="1" applyFill="1" applyBorder="1" applyAlignment="1">
      <alignment horizontal="justify" vertical="center" wrapText="1"/>
    </xf>
    <xf numFmtId="4" fontId="4" fillId="0" borderId="6" xfId="0" applyNumberFormat="1" applyFont="1" applyFill="1" applyBorder="1" applyProtection="1">
      <protection locked="0"/>
    </xf>
    <xf numFmtId="0" fontId="7" fillId="3" borderId="0" xfId="2" applyFont="1" applyFill="1"/>
    <xf numFmtId="0" fontId="6" fillId="0" borderId="0" xfId="3" applyAlignment="1" applyProtection="1">
      <alignment horizontal="center" wrapText="1"/>
      <protection locked="0"/>
    </xf>
    <xf numFmtId="0" fontId="6" fillId="0" borderId="0" xfId="3" applyAlignment="1" applyProtection="1">
      <alignment horizontal="center" vertical="center" wrapText="1"/>
      <protection locked="0"/>
    </xf>
    <xf numFmtId="0" fontId="4" fillId="2" borderId="9" xfId="3" applyFont="1" applyFill="1" applyBorder="1" applyAlignment="1">
      <alignment horizontal="center" wrapText="1"/>
    </xf>
    <xf numFmtId="0" fontId="4" fillId="2" borderId="10" xfId="3" applyFont="1" applyFill="1" applyBorder="1" applyAlignment="1">
      <alignment horizontal="center"/>
    </xf>
    <xf numFmtId="0" fontId="4" fillId="2" borderId="11" xfId="3" applyFont="1" applyFill="1" applyBorder="1" applyAlignment="1">
      <alignment horizontal="center"/>
    </xf>
    <xf numFmtId="0" fontId="10" fillId="0" borderId="0" xfId="3" applyFont="1" applyAlignment="1">
      <alignment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8" fillId="5" borderId="7" xfId="5" applyNumberFormat="1" applyFont="1" applyFill="1" applyBorder="1" applyAlignment="1" applyProtection="1">
      <alignment horizontal="left" vertical="center" wrapText="1"/>
      <protection locked="0"/>
    </xf>
    <xf numFmtId="3" fontId="8" fillId="0" borderId="7" xfId="6" applyNumberFormat="1" applyFont="1" applyBorder="1" applyAlignment="1">
      <alignment vertical="center"/>
    </xf>
    <xf numFmtId="3" fontId="8" fillId="0" borderId="7" xfId="3" applyNumberFormat="1" applyFont="1" applyBorder="1" applyAlignment="1">
      <alignment vertical="center"/>
    </xf>
    <xf numFmtId="0" fontId="8" fillId="5" borderId="4" xfId="5" applyNumberFormat="1" applyFont="1" applyFill="1" applyBorder="1" applyAlignment="1" applyProtection="1">
      <alignment horizontal="left" vertical="center" wrapText="1"/>
      <protection locked="0"/>
    </xf>
    <xf numFmtId="3" fontId="8" fillId="0" borderId="4" xfId="6" applyNumberFormat="1" applyFont="1" applyBorder="1" applyAlignment="1">
      <alignment vertical="center"/>
    </xf>
    <xf numFmtId="3" fontId="8" fillId="0" borderId="4" xfId="3" applyNumberFormat="1" applyFont="1" applyBorder="1" applyAlignment="1">
      <alignment vertical="center"/>
    </xf>
    <xf numFmtId="0" fontId="4" fillId="5" borderId="6" xfId="5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6" applyNumberFormat="1" applyFont="1" applyBorder="1" applyAlignment="1">
      <alignment vertical="center"/>
    </xf>
    <xf numFmtId="0" fontId="8" fillId="5" borderId="10" xfId="5" applyNumberFormat="1" applyFont="1" applyFill="1" applyBorder="1" applyAlignment="1" applyProtection="1">
      <alignment horizontal="left" vertical="center" wrapText="1"/>
      <protection locked="0"/>
    </xf>
    <xf numFmtId="3" fontId="5" fillId="0" borderId="0" xfId="3" applyNumberFormat="1" applyFont="1"/>
    <xf numFmtId="3" fontId="10" fillId="0" borderId="0" xfId="3" applyNumberFormat="1" applyFont="1" applyAlignment="1">
      <alignment vertical="center"/>
    </xf>
    <xf numFmtId="43" fontId="10" fillId="0" borderId="0" xfId="7" applyFont="1" applyAlignment="1">
      <alignment vertical="center"/>
    </xf>
    <xf numFmtId="164" fontId="10" fillId="0" borderId="0" xfId="3" applyNumberFormat="1" applyFont="1" applyAlignment="1">
      <alignment vertical="center"/>
    </xf>
    <xf numFmtId="0" fontId="6" fillId="0" borderId="0" xfId="3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4" xfId="3" applyNumberFormat="1" applyFont="1" applyBorder="1" applyAlignment="1" applyProtection="1">
      <alignment horizontal="right" vertical="center"/>
      <protection locked="0"/>
    </xf>
    <xf numFmtId="0" fontId="8" fillId="0" borderId="4" xfId="3" applyFont="1" applyBorder="1" applyAlignment="1">
      <alignment vertical="center" wrapText="1"/>
    </xf>
    <xf numFmtId="0" fontId="9" fillId="0" borderId="6" xfId="3" applyFont="1" applyBorder="1" applyAlignment="1">
      <alignment horizontal="center" vertical="center"/>
    </xf>
    <xf numFmtId="3" fontId="9" fillId="0" borderId="6" xfId="3" applyNumberFormat="1" applyFont="1" applyBorder="1" applyAlignment="1" applyProtection="1">
      <alignment horizontal="right" vertical="center"/>
      <protection locked="0"/>
    </xf>
    <xf numFmtId="0" fontId="8" fillId="0" borderId="0" xfId="3" applyFont="1" applyAlignment="1">
      <alignment vertical="center"/>
    </xf>
    <xf numFmtId="164" fontId="8" fillId="0" borderId="0" xfId="3" applyNumberFormat="1" applyFont="1" applyAlignment="1">
      <alignment vertical="center"/>
    </xf>
    <xf numFmtId="4" fontId="4" fillId="0" borderId="0" xfId="3" applyNumberFormat="1" applyFont="1" applyAlignment="1" applyProtection="1">
      <alignment vertical="center"/>
      <protection locked="0"/>
    </xf>
    <xf numFmtId="0" fontId="6" fillId="0" borderId="0" xfId="3" applyAlignment="1">
      <alignment horizontal="center" wrapText="1"/>
    </xf>
    <xf numFmtId="4" fontId="6" fillId="0" borderId="0" xfId="3" applyNumberFormat="1" applyAlignment="1">
      <alignment vertical="center"/>
    </xf>
  </cellXfs>
  <cellStyles count="8">
    <cellStyle name="Millares 10 3" xfId="4"/>
    <cellStyle name="Millares 2 2 2 2 3" xfId="6"/>
    <cellStyle name="Millares 5 2 2 3" xfId="7"/>
    <cellStyle name="Normal" xfId="0" builtinId="0"/>
    <cellStyle name="Normal 2 2" xfId="3"/>
    <cellStyle name="Normal 3 13" xfId="1"/>
    <cellStyle name="Normal 5 3 2 4" xfId="2"/>
    <cellStyle name="SAPBEXstdItem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895350</xdr:colOff>
      <xdr:row>2</xdr:row>
      <xdr:rowOff>276225</xdr:rowOff>
    </xdr:from>
    <xdr:ext cx="3317447" cy="937629"/>
    <xdr:sp macro="" textlink="">
      <xdr:nvSpPr>
        <xdr:cNvPr id="2" name="Rectángulo 1"/>
        <xdr:cNvSpPr/>
      </xdr:nvSpPr>
      <xdr:spPr>
        <a:xfrm>
          <a:off x="3952875" y="1171575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I19"/>
  <sheetViews>
    <sheetView showGridLines="0" topLeftCell="A2" zoomScaleNormal="100" workbookViewId="0">
      <selection activeCell="C7" sqref="C7"/>
    </sheetView>
  </sheetViews>
  <sheetFormatPr baseColWidth="10" defaultRowHeight="14.25" customHeight="1" x14ac:dyDescent="0.2"/>
  <cols>
    <col min="1" max="1" width="12" style="4"/>
    <col min="2" max="2" width="71.5" style="4" customWidth="1"/>
    <col min="3" max="7" width="14.33203125" style="4" customWidth="1"/>
    <col min="8" max="8" width="14.1640625" style="4" customWidth="1"/>
    <col min="9" max="9" width="12" style="4" hidden="1" customWidth="1"/>
    <col min="10" max="16384" width="12" style="4"/>
  </cols>
  <sheetData>
    <row r="1" spans="2:9" ht="66.7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s="7" customFormat="1" ht="14.25" customHeight="1" x14ac:dyDescent="0.2">
      <c r="B2" s="5" t="s">
        <v>1</v>
      </c>
      <c r="C2" s="6" t="s">
        <v>2</v>
      </c>
      <c r="D2" s="6"/>
      <c r="E2" s="6"/>
      <c r="F2" s="6"/>
      <c r="G2" s="6"/>
      <c r="H2" s="6" t="s">
        <v>3</v>
      </c>
    </row>
    <row r="3" spans="2:9" s="7" customFormat="1" ht="22.5" x14ac:dyDescent="0.2">
      <c r="B3" s="5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/>
    </row>
    <row r="4" spans="2:9" s="7" customFormat="1" ht="14.25" customHeight="1" x14ac:dyDescent="0.2">
      <c r="B4" s="10"/>
      <c r="C4" s="8">
        <v>1</v>
      </c>
      <c r="D4" s="8">
        <v>2</v>
      </c>
      <c r="E4" s="8" t="s">
        <v>9</v>
      </c>
      <c r="F4" s="8">
        <v>4</v>
      </c>
      <c r="G4" s="8">
        <v>5</v>
      </c>
      <c r="H4" s="8" t="s">
        <v>10</v>
      </c>
    </row>
    <row r="5" spans="2:9" s="7" customFormat="1" ht="14.25" customHeight="1" x14ac:dyDescent="0.2">
      <c r="B5" s="11" t="s">
        <v>11</v>
      </c>
      <c r="C5" s="12">
        <v>459593457.99000001</v>
      </c>
      <c r="D5" s="12">
        <v>151087965.25999999</v>
      </c>
      <c r="E5" s="12">
        <f>C5+D5</f>
        <v>610681423.25</v>
      </c>
      <c r="F5" s="12">
        <v>407661388.27999997</v>
      </c>
      <c r="G5" s="12">
        <v>407346349.13999999</v>
      </c>
      <c r="H5" s="12">
        <f>E5-F5</f>
        <v>203020034.97000003</v>
      </c>
    </row>
    <row r="6" spans="2:9" s="7" customFormat="1" ht="14.25" customHeight="1" x14ac:dyDescent="0.2">
      <c r="B6" s="13" t="s">
        <v>12</v>
      </c>
      <c r="C6" s="14">
        <v>0</v>
      </c>
      <c r="D6" s="14">
        <v>322814.06</v>
      </c>
      <c r="E6" s="14">
        <f>+C6+D6</f>
        <v>322814.06</v>
      </c>
      <c r="F6" s="14">
        <v>150178.5</v>
      </c>
      <c r="G6" s="14">
        <v>150178.5</v>
      </c>
      <c r="H6" s="14">
        <f>+E6-F6</f>
        <v>172635.56</v>
      </c>
    </row>
    <row r="7" spans="2:9" s="7" customFormat="1" ht="14.25" customHeight="1" x14ac:dyDescent="0.2">
      <c r="B7" s="15" t="s">
        <v>13</v>
      </c>
      <c r="C7" s="14">
        <v>0</v>
      </c>
      <c r="D7" s="14">
        <v>0</v>
      </c>
      <c r="E7" s="14">
        <f>+C7+D7</f>
        <v>0</v>
      </c>
      <c r="F7" s="14">
        <v>0</v>
      </c>
      <c r="G7" s="14">
        <v>0</v>
      </c>
      <c r="H7" s="14">
        <f>+E7-F7</f>
        <v>0</v>
      </c>
    </row>
    <row r="8" spans="2:9" s="7" customFormat="1" ht="14.25" customHeight="1" x14ac:dyDescent="0.2">
      <c r="B8" s="15" t="s">
        <v>14</v>
      </c>
      <c r="C8" s="16">
        <v>0</v>
      </c>
      <c r="D8" s="16">
        <v>0</v>
      </c>
      <c r="E8" s="16">
        <f>+C8+D8</f>
        <v>0</v>
      </c>
      <c r="F8" s="16">
        <v>0</v>
      </c>
      <c r="G8" s="16">
        <v>0</v>
      </c>
      <c r="H8" s="16">
        <f>+E8-F8</f>
        <v>0</v>
      </c>
    </row>
    <row r="9" spans="2:9" s="7" customFormat="1" ht="14.25" customHeight="1" x14ac:dyDescent="0.2">
      <c r="B9" s="15" t="s">
        <v>15</v>
      </c>
      <c r="C9" s="14">
        <v>0</v>
      </c>
      <c r="D9" s="14">
        <v>0</v>
      </c>
      <c r="E9" s="14">
        <f>+C9+D9</f>
        <v>0</v>
      </c>
      <c r="F9" s="14">
        <v>0</v>
      </c>
      <c r="G9" s="14">
        <v>0</v>
      </c>
      <c r="H9" s="14">
        <f>+E9-F9</f>
        <v>0</v>
      </c>
    </row>
    <row r="10" spans="2:9" s="7" customFormat="1" ht="14.25" customHeight="1" x14ac:dyDescent="0.2">
      <c r="B10" s="17" t="s">
        <v>16</v>
      </c>
      <c r="C10" s="16">
        <v>0</v>
      </c>
      <c r="D10" s="16">
        <v>0</v>
      </c>
      <c r="E10" s="16">
        <f>+C10+D10</f>
        <v>0</v>
      </c>
      <c r="F10" s="16">
        <v>0</v>
      </c>
      <c r="G10" s="16">
        <v>0</v>
      </c>
      <c r="H10" s="16">
        <f>+E10-F10</f>
        <v>0</v>
      </c>
    </row>
    <row r="11" spans="2:9" s="7" customFormat="1" ht="14.25" customHeight="1" x14ac:dyDescent="0.2">
      <c r="B11" s="18" t="s">
        <v>17</v>
      </c>
      <c r="C11" s="19">
        <f t="shared" ref="C11:H11" si="0">SUM(C3:C10)</f>
        <v>459593458.99000001</v>
      </c>
      <c r="D11" s="19">
        <f t="shared" si="0"/>
        <v>151410781.31999999</v>
      </c>
      <c r="E11" s="19">
        <f t="shared" si="0"/>
        <v>611004237.30999994</v>
      </c>
      <c r="F11" s="19">
        <f t="shared" si="0"/>
        <v>407811570.77999997</v>
      </c>
      <c r="G11" s="19">
        <f t="shared" si="0"/>
        <v>407496532.63999999</v>
      </c>
      <c r="H11" s="19">
        <f t="shared" si="0"/>
        <v>203192670.53000003</v>
      </c>
    </row>
    <row r="12" spans="2:9" s="7" customFormat="1" ht="14.25" customHeight="1" x14ac:dyDescent="0.2">
      <c r="B12" s="20" t="s">
        <v>18</v>
      </c>
    </row>
    <row r="17" spans="2:6" ht="14.25" customHeight="1" x14ac:dyDescent="0.2">
      <c r="B17" s="21" t="s">
        <v>19</v>
      </c>
      <c r="C17" s="21"/>
      <c r="D17" s="21"/>
      <c r="E17" s="21"/>
      <c r="F17" s="21"/>
    </row>
    <row r="18" spans="2:6" ht="14.25" customHeight="1" x14ac:dyDescent="0.2">
      <c r="B18" s="21" t="s">
        <v>20</v>
      </c>
      <c r="C18" s="21"/>
      <c r="D18" s="21"/>
      <c r="E18" s="21"/>
      <c r="F18" s="21"/>
    </row>
    <row r="19" spans="2:6" ht="14.25" customHeight="1" x14ac:dyDescent="0.2">
      <c r="B19" s="22" t="s">
        <v>21</v>
      </c>
      <c r="C19" s="22"/>
      <c r="D19" s="22"/>
      <c r="E19" s="22"/>
      <c r="F19" s="22"/>
    </row>
  </sheetData>
  <mergeCells count="7">
    <mergeCell ref="B19:F19"/>
    <mergeCell ref="B1:I1"/>
    <mergeCell ref="B2:B4"/>
    <mergeCell ref="C2:G2"/>
    <mergeCell ref="H2:H3"/>
    <mergeCell ref="B17:F17"/>
    <mergeCell ref="B18:F18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H18"/>
  <sheetViews>
    <sheetView showGridLines="0" zoomScaleNormal="100" workbookViewId="0">
      <selection activeCell="C7" sqref="C7"/>
    </sheetView>
  </sheetViews>
  <sheetFormatPr baseColWidth="10" defaultColWidth="13.33203125" defaultRowHeight="12" x14ac:dyDescent="0.2"/>
  <cols>
    <col min="1" max="1" width="13.33203125" style="26"/>
    <col min="2" max="2" width="40.1640625" style="26" customWidth="1"/>
    <col min="3" max="8" width="17.5" style="26" customWidth="1"/>
    <col min="9" max="9" width="2.6640625" style="26" customWidth="1"/>
    <col min="10" max="16384" width="13.33203125" style="26"/>
  </cols>
  <sheetData>
    <row r="1" spans="2:8" ht="58.5" customHeight="1" x14ac:dyDescent="0.2">
      <c r="B1" s="23" t="s">
        <v>22</v>
      </c>
      <c r="C1" s="24"/>
      <c r="D1" s="24"/>
      <c r="E1" s="24"/>
      <c r="F1" s="24"/>
      <c r="G1" s="24"/>
      <c r="H1" s="25"/>
    </row>
    <row r="2" spans="2:8" x14ac:dyDescent="0.2">
      <c r="B2" s="27" t="s">
        <v>1</v>
      </c>
      <c r="C2" s="28" t="s">
        <v>23</v>
      </c>
      <c r="D2" s="28"/>
      <c r="E2" s="28"/>
      <c r="F2" s="28"/>
      <c r="G2" s="28"/>
      <c r="H2" s="28" t="s">
        <v>3</v>
      </c>
    </row>
    <row r="3" spans="2:8" ht="22.5" x14ac:dyDescent="0.2">
      <c r="B3" s="27"/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8"/>
    </row>
    <row r="4" spans="2:8" x14ac:dyDescent="0.2">
      <c r="B4" s="27"/>
      <c r="C4" s="29">
        <v>1</v>
      </c>
      <c r="D4" s="29">
        <v>2</v>
      </c>
      <c r="E4" s="29" t="s">
        <v>9</v>
      </c>
      <c r="F4" s="29">
        <v>4</v>
      </c>
      <c r="G4" s="29">
        <v>5</v>
      </c>
      <c r="H4" s="29" t="s">
        <v>10</v>
      </c>
    </row>
    <row r="5" spans="2:8" x14ac:dyDescent="0.2">
      <c r="B5" s="30" t="s">
        <v>24</v>
      </c>
      <c r="C5" s="31">
        <v>0</v>
      </c>
      <c r="D5" s="31">
        <v>0</v>
      </c>
      <c r="E5" s="31">
        <f>C5+D5</f>
        <v>0</v>
      </c>
      <c r="F5" s="31">
        <v>0</v>
      </c>
      <c r="G5" s="31">
        <v>0</v>
      </c>
      <c r="H5" s="32">
        <f>E5-F5</f>
        <v>0</v>
      </c>
    </row>
    <row r="6" spans="2:8" x14ac:dyDescent="0.2">
      <c r="B6" s="33" t="s">
        <v>25</v>
      </c>
      <c r="C6" s="34">
        <v>0</v>
      </c>
      <c r="D6" s="34">
        <v>0</v>
      </c>
      <c r="E6" s="34">
        <f>C6+D6</f>
        <v>0</v>
      </c>
      <c r="F6" s="34">
        <v>0</v>
      </c>
      <c r="G6" s="34">
        <v>0</v>
      </c>
      <c r="H6" s="35">
        <f>E6-F6</f>
        <v>0</v>
      </c>
    </row>
    <row r="7" spans="2:8" x14ac:dyDescent="0.2">
      <c r="B7" s="33" t="s">
        <v>26</v>
      </c>
      <c r="C7" s="34">
        <v>0</v>
      </c>
      <c r="D7" s="34">
        <v>0</v>
      </c>
      <c r="E7" s="34">
        <f>C7+D7</f>
        <v>0</v>
      </c>
      <c r="F7" s="34">
        <v>0</v>
      </c>
      <c r="G7" s="34">
        <v>0</v>
      </c>
      <c r="H7" s="35">
        <f>E7-F7</f>
        <v>0</v>
      </c>
    </row>
    <row r="8" spans="2:8" x14ac:dyDescent="0.2">
      <c r="B8" s="33" t="s">
        <v>27</v>
      </c>
      <c r="C8" s="34">
        <v>0</v>
      </c>
      <c r="D8" s="34">
        <v>0</v>
      </c>
      <c r="E8" s="34">
        <f>C8+D8</f>
        <v>0</v>
      </c>
      <c r="F8" s="34">
        <v>0</v>
      </c>
      <c r="G8" s="34">
        <v>0</v>
      </c>
      <c r="H8" s="35">
        <f>E8-F8</f>
        <v>0</v>
      </c>
    </row>
    <row r="9" spans="2:8" x14ac:dyDescent="0.2">
      <c r="B9" s="36" t="s">
        <v>17</v>
      </c>
      <c r="C9" s="37">
        <f>+C5+C6+C7+C8</f>
        <v>0</v>
      </c>
      <c r="D9" s="37">
        <f>+D5+D6+D7+D8</f>
        <v>0</v>
      </c>
      <c r="E9" s="37">
        <f>SUM(E5:E8)</f>
        <v>0</v>
      </c>
      <c r="F9" s="37">
        <f>+F5+F6+F7+F8</f>
        <v>0</v>
      </c>
      <c r="G9" s="37">
        <f>+G5+G6+G7+G8</f>
        <v>0</v>
      </c>
      <c r="H9" s="37">
        <f>SUM(H5:H8)</f>
        <v>0</v>
      </c>
    </row>
    <row r="10" spans="2:8" ht="15.75" customHeight="1" x14ac:dyDescent="0.2">
      <c r="B10" s="38" t="s">
        <v>18</v>
      </c>
      <c r="C10" s="38"/>
      <c r="D10" s="38"/>
      <c r="E10" s="38"/>
      <c r="F10" s="38"/>
      <c r="G10" s="38"/>
      <c r="H10" s="38"/>
    </row>
    <row r="11" spans="2:8" x14ac:dyDescent="0.2">
      <c r="C11" s="39"/>
      <c r="D11" s="39"/>
      <c r="E11" s="39"/>
      <c r="F11" s="39"/>
      <c r="G11" s="39"/>
      <c r="H11" s="39"/>
    </row>
    <row r="12" spans="2:8" x14ac:dyDescent="0.2">
      <c r="C12" s="40"/>
      <c r="D12" s="40"/>
      <c r="E12" s="40"/>
      <c r="F12" s="40"/>
      <c r="G12" s="40"/>
      <c r="H12" s="40"/>
    </row>
    <row r="13" spans="2:8" x14ac:dyDescent="0.2">
      <c r="E13" s="41"/>
      <c r="F13" s="41"/>
      <c r="G13" s="41"/>
    </row>
    <row r="14" spans="2:8" x14ac:dyDescent="0.2">
      <c r="C14" s="42"/>
      <c r="D14" s="42"/>
      <c r="E14" s="42"/>
      <c r="F14" s="42"/>
      <c r="G14" s="42"/>
      <c r="H14" s="42"/>
    </row>
    <row r="16" spans="2:8" ht="12.75" x14ac:dyDescent="0.2">
      <c r="C16" s="21" t="s">
        <v>19</v>
      </c>
      <c r="D16" s="21"/>
      <c r="E16" s="21"/>
      <c r="F16" s="21"/>
      <c r="G16" s="21"/>
    </row>
    <row r="17" spans="3:7" ht="12.75" x14ac:dyDescent="0.2">
      <c r="C17" s="21" t="s">
        <v>20</v>
      </c>
      <c r="D17" s="21"/>
      <c r="E17" s="21"/>
      <c r="F17" s="21"/>
      <c r="G17" s="21"/>
    </row>
    <row r="18" spans="3:7" ht="12.75" x14ac:dyDescent="0.2">
      <c r="C18" s="22" t="s">
        <v>21</v>
      </c>
      <c r="D18" s="22"/>
      <c r="E18" s="22"/>
      <c r="F18" s="22"/>
      <c r="G18" s="22"/>
    </row>
  </sheetData>
  <mergeCells count="8">
    <mergeCell ref="C17:G17"/>
    <mergeCell ref="C18:G18"/>
    <mergeCell ref="B1:H1"/>
    <mergeCell ref="B2:B4"/>
    <mergeCell ref="C2:G2"/>
    <mergeCell ref="H2:H3"/>
    <mergeCell ref="B10:H10"/>
    <mergeCell ref="C16:G16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G19"/>
  <sheetViews>
    <sheetView showGridLines="0" tabSelected="1" workbookViewId="0">
      <selection activeCell="C7" sqref="C7"/>
    </sheetView>
  </sheetViews>
  <sheetFormatPr baseColWidth="10" defaultColWidth="13.33203125" defaultRowHeight="12.75" x14ac:dyDescent="0.2"/>
  <cols>
    <col min="1" max="1" width="83.33203125" style="43" customWidth="1"/>
    <col min="2" max="7" width="16" style="43" customWidth="1"/>
    <col min="8" max="8" width="3.1640625" style="43" customWidth="1"/>
    <col min="9" max="9" width="13.33203125" style="43"/>
    <col min="10" max="10" width="17.33203125" style="43" bestFit="1" customWidth="1"/>
    <col min="11" max="16384" width="13.33203125" style="43"/>
  </cols>
  <sheetData>
    <row r="1" spans="1:7" ht="57.75" customHeight="1" x14ac:dyDescent="0.2">
      <c r="A1" s="23" t="s">
        <v>22</v>
      </c>
      <c r="B1" s="24"/>
      <c r="C1" s="24"/>
      <c r="D1" s="24"/>
      <c r="E1" s="24"/>
      <c r="F1" s="24"/>
      <c r="G1" s="25"/>
    </row>
    <row r="2" spans="1:7" x14ac:dyDescent="0.2">
      <c r="A2" s="27" t="s">
        <v>1</v>
      </c>
      <c r="B2" s="28" t="s">
        <v>23</v>
      </c>
      <c r="C2" s="28"/>
      <c r="D2" s="28"/>
      <c r="E2" s="28"/>
      <c r="F2" s="28"/>
      <c r="G2" s="28" t="s">
        <v>3</v>
      </c>
    </row>
    <row r="3" spans="1:7" ht="22.5" x14ac:dyDescent="0.2">
      <c r="A3" s="27"/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8"/>
    </row>
    <row r="4" spans="1:7" x14ac:dyDescent="0.2">
      <c r="A4" s="27"/>
      <c r="B4" s="29">
        <v>1</v>
      </c>
      <c r="C4" s="29">
        <v>2</v>
      </c>
      <c r="D4" s="29" t="s">
        <v>9</v>
      </c>
      <c r="E4" s="29">
        <v>4</v>
      </c>
      <c r="F4" s="29">
        <v>5</v>
      </c>
      <c r="G4" s="29" t="s">
        <v>10</v>
      </c>
    </row>
    <row r="5" spans="1:7" ht="21" customHeight="1" x14ac:dyDescent="0.2">
      <c r="A5" s="44" t="s">
        <v>28</v>
      </c>
      <c r="B5" s="45">
        <v>459593457.99000001</v>
      </c>
      <c r="C5" s="45">
        <v>151410779.31999999</v>
      </c>
      <c r="D5" s="45">
        <f>B5+C5</f>
        <v>611004237.30999994</v>
      </c>
      <c r="E5" s="45">
        <v>407811566.77999997</v>
      </c>
      <c r="F5" s="45">
        <v>407496527.63999999</v>
      </c>
      <c r="G5" s="45">
        <f>D5-E5</f>
        <v>203192670.52999997</v>
      </c>
    </row>
    <row r="6" spans="1:7" ht="21" customHeight="1" x14ac:dyDescent="0.2">
      <c r="A6" s="44" t="s">
        <v>29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</row>
    <row r="7" spans="1:7" ht="21" customHeight="1" x14ac:dyDescent="0.2">
      <c r="A7" s="46" t="s">
        <v>30</v>
      </c>
      <c r="B7" s="45">
        <v>0</v>
      </c>
      <c r="C7" s="45">
        <v>0</v>
      </c>
      <c r="D7" s="45">
        <f>B7+C7</f>
        <v>0</v>
      </c>
      <c r="E7" s="45">
        <v>0</v>
      </c>
      <c r="F7" s="45">
        <v>0</v>
      </c>
      <c r="G7" s="45">
        <f>D7-E7</f>
        <v>0</v>
      </c>
    </row>
    <row r="8" spans="1:7" ht="21" customHeight="1" x14ac:dyDescent="0.2">
      <c r="A8" s="46" t="s">
        <v>31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f>D8-E8</f>
        <v>0</v>
      </c>
    </row>
    <row r="9" spans="1:7" ht="21" customHeight="1" x14ac:dyDescent="0.2">
      <c r="A9" s="46" t="s">
        <v>32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f>D9-E9</f>
        <v>0</v>
      </c>
    </row>
    <row r="10" spans="1:7" ht="21" customHeight="1" x14ac:dyDescent="0.2">
      <c r="A10" s="46" t="s">
        <v>33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f>D10-E10</f>
        <v>0</v>
      </c>
    </row>
    <row r="11" spans="1:7" ht="21" customHeight="1" x14ac:dyDescent="0.2">
      <c r="A11" s="46" t="s">
        <v>34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f>D11-E11</f>
        <v>0</v>
      </c>
    </row>
    <row r="12" spans="1:7" x14ac:dyDescent="0.2">
      <c r="A12" s="47" t="s">
        <v>17</v>
      </c>
      <c r="B12" s="48">
        <f t="shared" ref="B12:G12" si="0">SUM(B5:B11)</f>
        <v>459593457.99000001</v>
      </c>
      <c r="C12" s="48">
        <f t="shared" si="0"/>
        <v>151410779.31999999</v>
      </c>
      <c r="D12" s="48">
        <f t="shared" si="0"/>
        <v>611004237.30999994</v>
      </c>
      <c r="E12" s="48">
        <f t="shared" si="0"/>
        <v>407811566.77999997</v>
      </c>
      <c r="F12" s="48">
        <f t="shared" si="0"/>
        <v>407496527.63999999</v>
      </c>
      <c r="G12" s="48">
        <f t="shared" si="0"/>
        <v>203192670.52999997</v>
      </c>
    </row>
    <row r="13" spans="1:7" ht="21" customHeight="1" x14ac:dyDescent="0.2">
      <c r="A13" s="49" t="s">
        <v>18</v>
      </c>
      <c r="B13" s="50"/>
      <c r="C13" s="50"/>
      <c r="D13" s="50"/>
      <c r="E13" s="50"/>
      <c r="F13" s="50"/>
      <c r="G13" s="50"/>
    </row>
    <row r="14" spans="1:7" ht="21" customHeight="1" x14ac:dyDescent="0.2">
      <c r="A14" s="49"/>
      <c r="B14" s="50"/>
      <c r="C14" s="50"/>
      <c r="D14" s="50"/>
      <c r="E14" s="50"/>
      <c r="F14" s="50"/>
      <c r="G14" s="50"/>
    </row>
    <row r="15" spans="1:7" ht="21" customHeight="1" x14ac:dyDescent="0.2">
      <c r="A15" s="49"/>
      <c r="B15" s="50"/>
      <c r="C15" s="50"/>
      <c r="D15" s="50"/>
      <c r="E15" s="50"/>
      <c r="F15" s="50"/>
      <c r="G15" s="50"/>
    </row>
    <row r="16" spans="1:7" x14ac:dyDescent="0.2">
      <c r="B16" s="51"/>
      <c r="C16" s="51"/>
      <c r="D16" s="51"/>
      <c r="E16" s="51"/>
      <c r="F16" s="51"/>
      <c r="G16" s="51"/>
    </row>
    <row r="17" spans="1:7" x14ac:dyDescent="0.2">
      <c r="A17" s="52" t="s">
        <v>35</v>
      </c>
      <c r="B17" s="52"/>
      <c r="C17" s="52"/>
      <c r="D17" s="52"/>
      <c r="E17" s="52"/>
      <c r="F17" s="53"/>
      <c r="G17" s="53"/>
    </row>
    <row r="18" spans="1:7" x14ac:dyDescent="0.2">
      <c r="A18" s="21" t="s">
        <v>20</v>
      </c>
      <c r="B18" s="21"/>
      <c r="C18" s="21"/>
      <c r="D18" s="21"/>
      <c r="E18" s="21"/>
    </row>
    <row r="19" spans="1:7" x14ac:dyDescent="0.2">
      <c r="A19" s="22" t="s">
        <v>21</v>
      </c>
      <c r="B19" s="22"/>
      <c r="C19" s="22"/>
      <c r="D19" s="22"/>
      <c r="E19" s="22"/>
    </row>
  </sheetData>
  <mergeCells count="7">
    <mergeCell ref="A19:E19"/>
    <mergeCell ref="A1:G1"/>
    <mergeCell ref="A2:A4"/>
    <mergeCell ref="B2:F2"/>
    <mergeCell ref="G2:G3"/>
    <mergeCell ref="A17:E17"/>
    <mergeCell ref="A18:E18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2</vt:lpstr>
      <vt:lpstr>CtasAdmvas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2022-02-09T20:20:21Z</dcterms:created>
  <dcterms:modified xsi:type="dcterms:W3CDTF">2022-02-09T20:21:04Z</dcterms:modified>
</cp:coreProperties>
</file>