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vazquez\Desktop\1ER TRIMESTRE 2022\con nombres\"/>
    </mc:Choice>
  </mc:AlternateContent>
  <xr:revisionPtr revIDLastSave="0" documentId="8_{AFC3B0CF-5432-4F46-AE94-D9C34C6FA1C9}" xr6:coauthVersionLast="47" xr6:coauthVersionMax="47" xr10:uidLastSave="{00000000-0000-0000-0000-000000000000}"/>
  <bookViews>
    <workbookView xWindow="-120" yWindow="-120" windowWidth="24240" windowHeight="13140" xr2:uid="{D52463A2-1586-41B1-9A24-1E99ED0BB1CF}"/>
  </bookViews>
  <sheets>
    <sheet name="E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EA!#REF!</definedName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Abr" localSheetId="0">#REF!</definedName>
    <definedName name="Abr">#REF!</definedName>
    <definedName name="_xlnm.Extract" localSheetId="0">[5]EGRESOS!#REF!</definedName>
    <definedName name="_xlnm.Extract">[5]EGRESOS!#REF!</definedName>
    <definedName name="B" localSheetId="0">[5]EGRESOS!#REF!</definedName>
    <definedName name="B">[5]EGRESOS!#REF!</definedName>
    <definedName name="BASE" localSheetId="0">#REF!</definedName>
    <definedName name="BASE">#REF!</definedName>
    <definedName name="_xlnm.Database" localSheetId="0">[6]REPORTO!#REF!</definedName>
    <definedName name="_xlnm.Database">[6]REPORTO!#REF!</definedName>
    <definedName name="CAS">[5]EGRESOS!#REF!</definedName>
    <definedName name="cba" localSheetId="0">[2]TOTAL!#REF!</definedName>
    <definedName name="cba">[2]TOTAL!#REF!</definedName>
    <definedName name="ELOY" localSheetId="0">#REF!</definedName>
    <definedName name="ELOY">#REF!</definedName>
    <definedName name="Ene" localSheetId="0">#REF!</definedName>
    <definedName name="Ene">#REF!</definedName>
    <definedName name="Feb" localSheetId="0">#REF!</definedName>
    <definedName name="Feb">#REF!</definedName>
    <definedName name="Fecha" localSheetId="0">#REF!</definedName>
    <definedName name="Fecha">#REF!</definedName>
    <definedName name="HF">[7]T1705HF!$B$20:$B$20</definedName>
    <definedName name="ju" localSheetId="0">[6]REPORTO!#REF!</definedName>
    <definedName name="ju">[6]REPORTO!#REF!</definedName>
    <definedName name="Jul" localSheetId="0">#REF!</definedName>
    <definedName name="Jul">#REF!</definedName>
    <definedName name="Jun" localSheetId="0">#REF!</definedName>
    <definedName name="Jun">#REF!</definedName>
    <definedName name="mao" localSheetId="0">[1]ECABR!#REF!</definedName>
    <definedName name="mao">[1]ECABR!#REF!</definedName>
    <definedName name="Mar" localSheetId="0">#REF!</definedName>
    <definedName name="Mar">#REF!</definedName>
    <definedName name="May" localSheetId="0">#REF!</definedName>
    <definedName name="May">#REF!</definedName>
    <definedName name="N" localSheetId="0">#REF!</definedName>
    <definedName name="N">#REF!</definedName>
    <definedName name="NOTAS" localSheetId="0">[1]ECABR!#REF!</definedName>
    <definedName name="NOTAS">[1]ECABR!#REF!</definedName>
    <definedName name="REPORTO" localSheetId="0">#REF!</definedName>
    <definedName name="REPORTO">#REF!</definedName>
    <definedName name="TCAIE">[8]CH1902!$B$20:$B$20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  <definedName name="YAO" localSheetId="0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" l="1"/>
  <c r="D58" i="1" s="1"/>
  <c r="C55" i="1"/>
  <c r="D48" i="1"/>
  <c r="C48" i="1"/>
  <c r="C58" i="1" s="1"/>
  <c r="D42" i="1"/>
  <c r="C42" i="1"/>
  <c r="D38" i="1"/>
  <c r="C38" i="1"/>
  <c r="D28" i="1"/>
  <c r="C28" i="1"/>
  <c r="D24" i="1"/>
  <c r="C24" i="1"/>
  <c r="D16" i="1"/>
  <c r="C16" i="1"/>
  <c r="D13" i="1"/>
  <c r="C13" i="1"/>
  <c r="D5" i="1"/>
  <c r="D22" i="1" s="1"/>
  <c r="C5" i="1"/>
  <c r="C22" i="1" s="1"/>
  <c r="C60" i="1" s="1"/>
  <c r="D60" i="1" l="1"/>
</calcChain>
</file>

<file path=xl/sharedStrings.xml><?xml version="1.0" encoding="utf-8"?>
<sst xmlns="http://schemas.openxmlformats.org/spreadsheetml/2006/main" count="60" uniqueCount="60">
  <si>
    <t>Cuenta Pública 2022                                                                                                                                                                                                   Instituto de Infraestructura Fisica Educativa  de Guanajuato
Estado de Actividades
Del 1 de Enero al 31 de Marzo de 2022 y 2021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</si>
  <si>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</si>
  <si>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</si>
  <si>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</si>
  <si>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</si>
  <si>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</si>
  <si>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</si>
  <si>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</si>
  <si>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</si>
  <si>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</si>
  <si>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</si>
  <si>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</si>
  <si>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</si>
  <si>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</si>
  <si>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</si>
  <si>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</si>
  <si>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</si>
  <si>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</si>
  <si>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</si>
  <si>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</si>
  <si>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</si>
  <si>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</si>
  <si>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</si>
  <si>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</si>
  <si>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</si>
  <si>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</si>
  <si>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</si>
  <si>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</si>
  <si>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</si>
  <si>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</si>
  <si>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</si>
  <si>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</si>
  <si>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</si>
  <si>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</si>
  <si>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</si>
  <si>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</si>
  <si>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</si>
  <si>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</si>
  <si>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</si>
  <si>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</si>
  <si>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</si>
  <si>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</si>
  <si>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</si>
  <si>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</si>
  <si>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</si>
  <si>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</si>
  <si>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</si>
  <si>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</si>
  <si>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</si>
  <si>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</si>
  <si>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</si>
  <si>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</si>
  <si>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</si>
  <si>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</si>
  <si>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</si>
  <si>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</si>
  <si>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“Bajo protesta de decir verdad declaramos que los Estados Financieros y sus notas, son razonablemente correctos y son responsabilidad del emisor”.</t>
  </si>
  <si>
    <t>____________________________</t>
  </si>
  <si>
    <t>C.P. Cecilio Zamarripa Aguirre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</si>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</sst>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0"/>
  </numFmts>
  <fonts count="16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7"/>
      <color rgb="FF121212"/>
      <name val="BentonSansBBVA-Book"/>
    </font>
    <font>
      <sz val="18"/>
      <name val="Arial"/>
      <family val="2"/>
    </font>
    <font>
      <b/>
      <i/>
      <sz val="10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sz val="18"/>
      <color rgb="FFC00000"/>
      <name val="Arial"/>
      <family val="2"/>
    </font>
    <font>
      <sz val="10"/>
      <color rgb="FFC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2" fillId="0" borderId="0" xfId="3" applyAlignment="1" applyProtection="1">
      <alignment vertical="top"/>
      <protection locked="0"/>
    </xf>
    <xf numFmtId="0" fontId="2" fillId="0" borderId="4" xfId="3" applyBorder="1" applyAlignment="1" applyProtection="1">
      <alignment horizontal="right" vertical="top"/>
      <protection locked="0"/>
    </xf>
    <xf numFmtId="0" fontId="3" fillId="0" borderId="0" xfId="3" applyFont="1" applyAlignment="1" applyProtection="1">
      <alignment horizontal="right" vertical="center" wrapText="1"/>
      <protection locked="0"/>
    </xf>
    <xf numFmtId="0" fontId="3" fillId="0" borderId="5" xfId="3" applyFont="1" applyBorder="1" applyAlignment="1" applyProtection="1">
      <alignment horizontal="right" vertical="center" wrapText="1"/>
      <protection locked="0"/>
    </xf>
    <xf numFmtId="0" fontId="3" fillId="0" borderId="4" xfId="3" applyFont="1" applyBorder="1" applyAlignment="1" applyProtection="1">
      <alignment horizontal="left" vertical="top"/>
      <protection locked="0"/>
    </xf>
    <xf numFmtId="0" fontId="3" fillId="0" borderId="0" xfId="3" applyFont="1" applyAlignment="1" applyProtection="1">
      <alignment horizontal="right" vertical="center"/>
      <protection locked="0"/>
    </xf>
    <xf numFmtId="0" fontId="3" fillId="0" borderId="5" xfId="3" applyFont="1" applyBorder="1" applyAlignment="1" applyProtection="1">
      <alignment horizontal="right" vertical="center"/>
      <protection locked="0"/>
    </xf>
    <xf numFmtId="0" fontId="3" fillId="0" borderId="0" xfId="3" applyFont="1" applyAlignment="1" applyProtection="1">
      <alignment vertical="top"/>
      <protection locked="0"/>
    </xf>
    <xf numFmtId="0" fontId="3" fillId="0" borderId="4" xfId="3" applyFont="1" applyBorder="1" applyAlignment="1" applyProtection="1">
      <alignment vertical="top"/>
      <protection locked="0"/>
    </xf>
    <xf numFmtId="3" fontId="3" fillId="0" borderId="0" xfId="4" applyNumberFormat="1" applyFont="1" applyAlignment="1" applyProtection="1">
      <alignment vertical="top" wrapText="1"/>
      <protection locked="0"/>
    </xf>
    <xf numFmtId="3" fontId="3" fillId="0" borderId="5" xfId="4" applyNumberFormat="1" applyFont="1" applyBorder="1" applyAlignment="1" applyProtection="1">
      <alignment vertical="top" wrapTex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0" fontId="2" fillId="0" borderId="4" xfId="3" applyBorder="1" applyAlignment="1" applyProtection="1">
      <alignment horizontal="left" vertical="center" indent="2"/>
      <protection locked="0"/>
    </xf>
    <xf numFmtId="3" fontId="2" fillId="0" borderId="0" xfId="3" applyNumberFormat="1" applyProtection="1">
      <protection locked="0"/>
    </xf>
    <xf numFmtId="3" fontId="2" fillId="0" borderId="5" xfId="3" applyNumberFormat="1" applyBorder="1" applyProtection="1">
      <protection locked="0"/>
    </xf>
    <xf numFmtId="0" fontId="3" fillId="0" borderId="4" xfId="3" applyFont="1" applyBorder="1" applyAlignment="1" applyProtection="1">
      <alignment vertical="top" wrapText="1"/>
      <protection locked="0"/>
    </xf>
    <xf numFmtId="3" fontId="3" fillId="0" borderId="0" xfId="4" applyNumberFormat="1" applyFont="1" applyAlignment="1" applyProtection="1">
      <alignment vertical="center" wrapText="1"/>
      <protection locked="0"/>
    </xf>
    <xf numFmtId="3" fontId="3" fillId="0" borderId="5" xfId="4" applyNumberFormat="1" applyFont="1" applyBorder="1" applyAlignment="1" applyProtection="1">
      <alignment vertical="center" wrapText="1"/>
      <protection locked="0"/>
    </xf>
    <xf numFmtId="0" fontId="2" fillId="0" borderId="4" xfId="3" applyBorder="1" applyAlignment="1" applyProtection="1">
      <alignment horizontal="left" vertical="top" wrapText="1"/>
      <protection locked="0"/>
    </xf>
    <xf numFmtId="3" fontId="2" fillId="0" borderId="0" xfId="3" applyNumberFormat="1" applyAlignment="1" applyProtection="1">
      <alignment vertical="center"/>
      <protection locked="0"/>
    </xf>
    <xf numFmtId="3" fontId="2" fillId="0" borderId="5" xfId="3" applyNumberFormat="1" applyBorder="1" applyAlignment="1" applyProtection="1">
      <alignment vertical="center"/>
      <protection locked="0"/>
    </xf>
    <xf numFmtId="0" fontId="2" fillId="0" borderId="4" xfId="3" applyBorder="1" applyAlignment="1" applyProtection="1">
      <alignment horizontal="left" vertical="top" indent="2"/>
      <protection locked="0"/>
    </xf>
    <xf numFmtId="3" fontId="3" fillId="0" borderId="0" xfId="4" applyNumberFormat="1" applyFont="1" applyFill="1" applyAlignment="1" applyProtection="1">
      <alignment vertical="top" wrapText="1"/>
      <protection locked="0"/>
    </xf>
    <xf numFmtId="4" fontId="6" fillId="0" borderId="0" xfId="0" applyNumberFormat="1" applyFont="1"/>
    <xf numFmtId="0" fontId="7" fillId="0" borderId="0" xfId="3" applyFont="1" applyAlignment="1" applyProtection="1">
      <alignment vertical="top"/>
      <protection locked="0"/>
    </xf>
    <xf numFmtId="0" fontId="8" fillId="0" borderId="4" xfId="3" applyFont="1" applyBorder="1" applyAlignment="1" applyProtection="1">
      <alignment horizontal="left" vertical="top"/>
      <protection locked="0"/>
    </xf>
    <xf numFmtId="3" fontId="3" fillId="0" borderId="5" xfId="3" applyNumberFormat="1" applyFont="1" applyBorder="1" applyAlignment="1" applyProtection="1">
      <alignment vertical="top"/>
      <protection locked="0"/>
    </xf>
    <xf numFmtId="44" fontId="9" fillId="0" borderId="0" xfId="2" applyFont="1" applyAlignment="1" applyProtection="1">
      <alignment vertical="top"/>
      <protection locked="0"/>
    </xf>
    <xf numFmtId="3" fontId="3" fillId="0" borderId="0" xfId="3" applyNumberFormat="1" applyFont="1" applyAlignment="1" applyProtection="1">
      <alignment horizontal="center" vertical="center"/>
      <protection locked="0"/>
    </xf>
    <xf numFmtId="3" fontId="3" fillId="0" borderId="5" xfId="3" applyNumberFormat="1" applyFont="1" applyBorder="1" applyAlignment="1" applyProtection="1">
      <alignment horizontal="center" vertical="center"/>
      <protection locked="0"/>
    </xf>
    <xf numFmtId="4" fontId="10" fillId="0" borderId="0" xfId="3" applyNumberFormat="1" applyFont="1" applyAlignment="1" applyProtection="1">
      <alignment vertical="top"/>
      <protection locked="0"/>
    </xf>
    <xf numFmtId="0" fontId="11" fillId="0" borderId="0" xfId="3" applyFont="1" applyAlignment="1" applyProtection="1">
      <alignment vertical="top"/>
      <protection locked="0"/>
    </xf>
    <xf numFmtId="44" fontId="12" fillId="0" borderId="0" xfId="2" applyFont="1" applyAlignment="1" applyProtection="1">
      <alignment vertical="top"/>
      <protection locked="0"/>
    </xf>
    <xf numFmtId="44" fontId="13" fillId="0" borderId="0" xfId="3" applyNumberFormat="1" applyFont="1" applyAlignment="1" applyProtection="1">
      <alignment vertical="top"/>
      <protection locked="0"/>
    </xf>
    <xf numFmtId="0" fontId="13" fillId="0" borderId="0" xfId="3" applyFont="1" applyAlignment="1" applyProtection="1">
      <alignment vertical="top"/>
      <protection locked="0"/>
    </xf>
    <xf numFmtId="0" fontId="14" fillId="0" borderId="0" xfId="3" applyFont="1" applyAlignment="1" applyProtection="1">
      <alignment vertical="top"/>
      <protection locked="0"/>
    </xf>
    <xf numFmtId="4" fontId="2" fillId="0" borderId="0" xfId="3" applyNumberFormat="1" applyProtection="1">
      <protection locked="0"/>
    </xf>
    <xf numFmtId="4" fontId="2" fillId="0" borderId="5" xfId="3" applyNumberFormat="1" applyBorder="1" applyProtection="1">
      <protection locked="0"/>
    </xf>
    <xf numFmtId="164" fontId="2" fillId="0" borderId="0" xfId="3" applyNumberFormat="1" applyAlignment="1" applyProtection="1">
      <alignment vertical="top"/>
      <protection locked="0"/>
    </xf>
    <xf numFmtId="0" fontId="3" fillId="0" borderId="6" xfId="3" applyFont="1" applyBorder="1" applyAlignment="1" applyProtection="1">
      <alignment horizontal="right" vertical="top"/>
      <protection locked="0"/>
    </xf>
    <xf numFmtId="4" fontId="2" fillId="0" borderId="7" xfId="3" applyNumberFormat="1" applyBorder="1" applyAlignment="1" applyProtection="1">
      <alignment vertical="top"/>
      <protection locked="0"/>
    </xf>
    <xf numFmtId="4" fontId="2" fillId="0" borderId="8" xfId="3" applyNumberFormat="1" applyBorder="1" applyAlignment="1" applyProtection="1">
      <alignment vertical="top"/>
      <protection locked="0"/>
    </xf>
    <xf numFmtId="0" fontId="15" fillId="0" borderId="0" xfId="0" applyFont="1"/>
    <xf numFmtId="0" fontId="2" fillId="0" borderId="0" xfId="3" applyAlignment="1" applyProtection="1">
      <alignment horizontal="right" vertical="top"/>
      <protection locked="0"/>
    </xf>
    <xf numFmtId="3" fontId="2" fillId="0" borderId="0" xfId="3" applyNumberFormat="1" applyAlignment="1" applyProtection="1">
      <alignment vertical="top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0" borderId="0" xfId="3" applyAlignment="1" applyProtection="1">
      <alignment horizontal="center" vertical="top"/>
      <protection locked="0"/>
    </xf>
    <xf numFmtId="0" fontId="2" fillId="0" borderId="0" xfId="3" applyAlignment="1" applyProtection="1">
      <alignment horizontal="center" vertical="center"/>
      <protection locked="0"/>
    </xf>
    <xf numFmtId="0" fontId="15" fillId="3" borderId="0" xfId="0" applyFont="1" applyFill="1"/>
    <xf numFmtId="43" fontId="2" fillId="3" borderId="0" xfId="1" applyFont="1" applyFill="1"/>
    <xf numFmtId="0" fontId="15" fillId="0" borderId="0" xfId="0" applyFont="1" applyAlignment="1">
      <alignment horizontal="center"/>
    </xf>
    <xf numFmtId="43" fontId="2" fillId="3" borderId="0" xfId="1" applyFont="1" applyFill="1" applyAlignment="1">
      <alignment vertical="top"/>
    </xf>
    <xf numFmtId="0" fontId="2" fillId="3" borderId="0" xfId="0" applyFont="1" applyFill="1" applyAlignment="1" applyProtection="1">
      <alignment horizontal="center" vertical="top" wrapText="1"/>
      <protection locked="0"/>
    </xf>
    <xf numFmtId="0" fontId="15" fillId="3" borderId="0" xfId="0" applyFont="1" applyFill="1" applyAlignment="1" applyProtection="1">
      <alignment horizontal="center"/>
      <protection locked="0"/>
    </xf>
  </cellXfs>
  <cellStyles count="5">
    <cellStyle name="Millares" xfId="1" builtinId="3"/>
    <cellStyle name="Millares 2 5 2 2" xfId="4" xr:uid="{58E4490E-051A-4359-BA3B-AE8E5E73291A}"/>
    <cellStyle name="Moneda" xfId="2" builtinId="4"/>
    <cellStyle name="Normal" xfId="0" builtinId="0"/>
    <cellStyle name="Normal 2 2" xfId="3" xr:uid="{3E830D03-8FCB-4E41-845A-38F686BED1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75</xdr:row>
      <xdr:rowOff>0</xdr:rowOff>
    </xdr:from>
    <xdr:to>
      <xdr:col>1</xdr:col>
      <xdr:colOff>1238250</xdr:colOff>
      <xdr:row>78</xdr:row>
      <xdr:rowOff>95250</xdr:rowOff>
    </xdr:to>
    <xdr:pic>
      <xdr:nvPicPr>
        <xdr:cNvPr id="2" name="Imagen 1" descr="C:\Users\magda cadena\Desktop\INIFEG2-03.png">
          <a:extLst>
            <a:ext uri="{FF2B5EF4-FFF2-40B4-BE49-F238E27FC236}">
              <a16:creationId xmlns:a16="http://schemas.microsoft.com/office/drawing/2014/main" id="{C18553B0-580D-4A12-87F9-9651FA94C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3268325"/>
          <a:ext cx="12096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mvazquez/Desktop/1ER%20TRIMESTRE%202022/INFORMACION%20FINANCIERA%204TO%20TRIMESTRE%202021%20COMPLET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mvazquez/Desktop/1ER%20TRIMESTRE%202022/INFORMACION%20FINANCIERA%201ER%20TRIMESTRE%20202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"/>
      <sheetName val="EA"/>
      <sheetName val="ECSF "/>
      <sheetName val="EAA "/>
      <sheetName val="EADOP "/>
      <sheetName val="EVHP"/>
      <sheetName val="EFE "/>
      <sheetName val="IPC "/>
      <sheetName val="Notas PE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"/>
      <sheetName val="EA"/>
      <sheetName val="ECSF "/>
      <sheetName val="EAA "/>
      <sheetName val="EADOP "/>
      <sheetName val="EVHP"/>
      <sheetName val="EFE "/>
      <sheetName val="IPC "/>
      <sheetName val="Notas PE 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RBM"/>
      <sheetName val="RBI"/>
      <sheetName val="MPAS"/>
      <sheetName val="CBEP"/>
      <sheetName val="DGF"/>
      <sheetName val="EB"/>
      <sheetName val="Hoja11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51255-0A6D-453F-A4D8-2B50B6AE9D03}">
  <sheetPr>
    <tabColor rgb="FFCCCC00"/>
    <pageSetUpPr fitToPage="1"/>
  </sheetPr>
  <dimension ref="B2:M71"/>
  <sheetViews>
    <sheetView showGridLines="0" tabSelected="1" zoomScaleNormal="100" workbookViewId="0">
      <selection activeCell="B13" sqref="B13"/>
    </sheetView>
  </sheetViews>
  <sheetFormatPr baseColWidth="10" defaultRowHeight="12.75"/>
  <cols>
    <col min="1" max="1" width="12" style="4"/>
    <col min="2" max="2" width="101.83203125" style="47" customWidth="1"/>
    <col min="3" max="3" width="19" style="4" customWidth="1"/>
    <col min="4" max="4" width="24.83203125" style="4" customWidth="1"/>
    <col min="5" max="5" width="16.83203125" style="4" bestFit="1" customWidth="1"/>
    <col min="6" max="6" width="12" style="4"/>
    <col min="7" max="7" width="20.1640625" style="4" bestFit="1" customWidth="1"/>
    <col min="8" max="9" width="12" style="4"/>
    <col min="10" max="10" width="31.6640625" style="4" customWidth="1"/>
    <col min="11" max="257" width="12" style="4"/>
    <col min="258" max="258" width="101.83203125" style="4" customWidth="1"/>
    <col min="259" max="259" width="19" style="4" customWidth="1"/>
    <col min="260" max="260" width="24.83203125" style="4" customWidth="1"/>
    <col min="261" max="261" width="16.83203125" style="4" bestFit="1" customWidth="1"/>
    <col min="262" max="262" width="12" style="4"/>
    <col min="263" max="263" width="20.1640625" style="4" bestFit="1" customWidth="1"/>
    <col min="264" max="265" width="12" style="4"/>
    <col min="266" max="266" width="31.6640625" style="4" customWidth="1"/>
    <col min="267" max="513" width="12" style="4"/>
    <col min="514" max="514" width="101.83203125" style="4" customWidth="1"/>
    <col min="515" max="515" width="19" style="4" customWidth="1"/>
    <col min="516" max="516" width="24.83203125" style="4" customWidth="1"/>
    <col min="517" max="517" width="16.83203125" style="4" bestFit="1" customWidth="1"/>
    <col min="518" max="518" width="12" style="4"/>
    <col min="519" max="519" width="20.1640625" style="4" bestFit="1" customWidth="1"/>
    <col min="520" max="521" width="12" style="4"/>
    <col min="522" max="522" width="31.6640625" style="4" customWidth="1"/>
    <col min="523" max="769" width="12" style="4"/>
    <col min="770" max="770" width="101.83203125" style="4" customWidth="1"/>
    <col min="771" max="771" width="19" style="4" customWidth="1"/>
    <col min="772" max="772" width="24.83203125" style="4" customWidth="1"/>
    <col min="773" max="773" width="16.83203125" style="4" bestFit="1" customWidth="1"/>
    <col min="774" max="774" width="12" style="4"/>
    <col min="775" max="775" width="20.1640625" style="4" bestFit="1" customWidth="1"/>
    <col min="776" max="777" width="12" style="4"/>
    <col min="778" max="778" width="31.6640625" style="4" customWidth="1"/>
    <col min="779" max="1025" width="12" style="4"/>
    <col min="1026" max="1026" width="101.83203125" style="4" customWidth="1"/>
    <col min="1027" max="1027" width="19" style="4" customWidth="1"/>
    <col min="1028" max="1028" width="24.83203125" style="4" customWidth="1"/>
    <col min="1029" max="1029" width="16.83203125" style="4" bestFit="1" customWidth="1"/>
    <col min="1030" max="1030" width="12" style="4"/>
    <col min="1031" max="1031" width="20.1640625" style="4" bestFit="1" customWidth="1"/>
    <col min="1032" max="1033" width="12" style="4"/>
    <col min="1034" max="1034" width="31.6640625" style="4" customWidth="1"/>
    <col min="1035" max="1281" width="12" style="4"/>
    <col min="1282" max="1282" width="101.83203125" style="4" customWidth="1"/>
    <col min="1283" max="1283" width="19" style="4" customWidth="1"/>
    <col min="1284" max="1284" width="24.83203125" style="4" customWidth="1"/>
    <col min="1285" max="1285" width="16.83203125" style="4" bestFit="1" customWidth="1"/>
    <col min="1286" max="1286" width="12" style="4"/>
    <col min="1287" max="1287" width="20.1640625" style="4" bestFit="1" customWidth="1"/>
    <col min="1288" max="1289" width="12" style="4"/>
    <col min="1290" max="1290" width="31.6640625" style="4" customWidth="1"/>
    <col min="1291" max="1537" width="12" style="4"/>
    <col min="1538" max="1538" width="101.83203125" style="4" customWidth="1"/>
    <col min="1539" max="1539" width="19" style="4" customWidth="1"/>
    <col min="1540" max="1540" width="24.83203125" style="4" customWidth="1"/>
    <col min="1541" max="1541" width="16.83203125" style="4" bestFit="1" customWidth="1"/>
    <col min="1542" max="1542" width="12" style="4"/>
    <col min="1543" max="1543" width="20.1640625" style="4" bestFit="1" customWidth="1"/>
    <col min="1544" max="1545" width="12" style="4"/>
    <col min="1546" max="1546" width="31.6640625" style="4" customWidth="1"/>
    <col min="1547" max="1793" width="12" style="4"/>
    <col min="1794" max="1794" width="101.83203125" style="4" customWidth="1"/>
    <col min="1795" max="1795" width="19" style="4" customWidth="1"/>
    <col min="1796" max="1796" width="24.83203125" style="4" customWidth="1"/>
    <col min="1797" max="1797" width="16.83203125" style="4" bestFit="1" customWidth="1"/>
    <col min="1798" max="1798" width="12" style="4"/>
    <col min="1799" max="1799" width="20.1640625" style="4" bestFit="1" customWidth="1"/>
    <col min="1800" max="1801" width="12" style="4"/>
    <col min="1802" max="1802" width="31.6640625" style="4" customWidth="1"/>
    <col min="1803" max="2049" width="12" style="4"/>
    <col min="2050" max="2050" width="101.83203125" style="4" customWidth="1"/>
    <col min="2051" max="2051" width="19" style="4" customWidth="1"/>
    <col min="2052" max="2052" width="24.83203125" style="4" customWidth="1"/>
    <col min="2053" max="2053" width="16.83203125" style="4" bestFit="1" customWidth="1"/>
    <col min="2054" max="2054" width="12" style="4"/>
    <col min="2055" max="2055" width="20.1640625" style="4" bestFit="1" customWidth="1"/>
    <col min="2056" max="2057" width="12" style="4"/>
    <col min="2058" max="2058" width="31.6640625" style="4" customWidth="1"/>
    <col min="2059" max="2305" width="12" style="4"/>
    <col min="2306" max="2306" width="101.83203125" style="4" customWidth="1"/>
    <col min="2307" max="2307" width="19" style="4" customWidth="1"/>
    <col min="2308" max="2308" width="24.83203125" style="4" customWidth="1"/>
    <col min="2309" max="2309" width="16.83203125" style="4" bestFit="1" customWidth="1"/>
    <col min="2310" max="2310" width="12" style="4"/>
    <col min="2311" max="2311" width="20.1640625" style="4" bestFit="1" customWidth="1"/>
    <col min="2312" max="2313" width="12" style="4"/>
    <col min="2314" max="2314" width="31.6640625" style="4" customWidth="1"/>
    <col min="2315" max="2561" width="12" style="4"/>
    <col min="2562" max="2562" width="101.83203125" style="4" customWidth="1"/>
    <col min="2563" max="2563" width="19" style="4" customWidth="1"/>
    <col min="2564" max="2564" width="24.83203125" style="4" customWidth="1"/>
    <col min="2565" max="2565" width="16.83203125" style="4" bestFit="1" customWidth="1"/>
    <col min="2566" max="2566" width="12" style="4"/>
    <col min="2567" max="2567" width="20.1640625" style="4" bestFit="1" customWidth="1"/>
    <col min="2568" max="2569" width="12" style="4"/>
    <col min="2570" max="2570" width="31.6640625" style="4" customWidth="1"/>
    <col min="2571" max="2817" width="12" style="4"/>
    <col min="2818" max="2818" width="101.83203125" style="4" customWidth="1"/>
    <col min="2819" max="2819" width="19" style="4" customWidth="1"/>
    <col min="2820" max="2820" width="24.83203125" style="4" customWidth="1"/>
    <col min="2821" max="2821" width="16.83203125" style="4" bestFit="1" customWidth="1"/>
    <col min="2822" max="2822" width="12" style="4"/>
    <col min="2823" max="2823" width="20.1640625" style="4" bestFit="1" customWidth="1"/>
    <col min="2824" max="2825" width="12" style="4"/>
    <col min="2826" max="2826" width="31.6640625" style="4" customWidth="1"/>
    <col min="2827" max="3073" width="12" style="4"/>
    <col min="3074" max="3074" width="101.83203125" style="4" customWidth="1"/>
    <col min="3075" max="3075" width="19" style="4" customWidth="1"/>
    <col min="3076" max="3076" width="24.83203125" style="4" customWidth="1"/>
    <col min="3077" max="3077" width="16.83203125" style="4" bestFit="1" customWidth="1"/>
    <col min="3078" max="3078" width="12" style="4"/>
    <col min="3079" max="3079" width="20.1640625" style="4" bestFit="1" customWidth="1"/>
    <col min="3080" max="3081" width="12" style="4"/>
    <col min="3082" max="3082" width="31.6640625" style="4" customWidth="1"/>
    <col min="3083" max="3329" width="12" style="4"/>
    <col min="3330" max="3330" width="101.83203125" style="4" customWidth="1"/>
    <col min="3331" max="3331" width="19" style="4" customWidth="1"/>
    <col min="3332" max="3332" width="24.83203125" style="4" customWidth="1"/>
    <col min="3333" max="3333" width="16.83203125" style="4" bestFit="1" customWidth="1"/>
    <col min="3334" max="3334" width="12" style="4"/>
    <col min="3335" max="3335" width="20.1640625" style="4" bestFit="1" customWidth="1"/>
    <col min="3336" max="3337" width="12" style="4"/>
    <col min="3338" max="3338" width="31.6640625" style="4" customWidth="1"/>
    <col min="3339" max="3585" width="12" style="4"/>
    <col min="3586" max="3586" width="101.83203125" style="4" customWidth="1"/>
    <col min="3587" max="3587" width="19" style="4" customWidth="1"/>
    <col min="3588" max="3588" width="24.83203125" style="4" customWidth="1"/>
    <col min="3589" max="3589" width="16.83203125" style="4" bestFit="1" customWidth="1"/>
    <col min="3590" max="3590" width="12" style="4"/>
    <col min="3591" max="3591" width="20.1640625" style="4" bestFit="1" customWidth="1"/>
    <col min="3592" max="3593" width="12" style="4"/>
    <col min="3594" max="3594" width="31.6640625" style="4" customWidth="1"/>
    <col min="3595" max="3841" width="12" style="4"/>
    <col min="3842" max="3842" width="101.83203125" style="4" customWidth="1"/>
    <col min="3843" max="3843" width="19" style="4" customWidth="1"/>
    <col min="3844" max="3844" width="24.83203125" style="4" customWidth="1"/>
    <col min="3845" max="3845" width="16.83203125" style="4" bestFit="1" customWidth="1"/>
    <col min="3846" max="3846" width="12" style="4"/>
    <col min="3847" max="3847" width="20.1640625" style="4" bestFit="1" customWidth="1"/>
    <col min="3848" max="3849" width="12" style="4"/>
    <col min="3850" max="3850" width="31.6640625" style="4" customWidth="1"/>
    <col min="3851" max="4097" width="12" style="4"/>
    <col min="4098" max="4098" width="101.83203125" style="4" customWidth="1"/>
    <col min="4099" max="4099" width="19" style="4" customWidth="1"/>
    <col min="4100" max="4100" width="24.83203125" style="4" customWidth="1"/>
    <col min="4101" max="4101" width="16.83203125" style="4" bestFit="1" customWidth="1"/>
    <col min="4102" max="4102" width="12" style="4"/>
    <col min="4103" max="4103" width="20.1640625" style="4" bestFit="1" customWidth="1"/>
    <col min="4104" max="4105" width="12" style="4"/>
    <col min="4106" max="4106" width="31.6640625" style="4" customWidth="1"/>
    <col min="4107" max="4353" width="12" style="4"/>
    <col min="4354" max="4354" width="101.83203125" style="4" customWidth="1"/>
    <col min="4355" max="4355" width="19" style="4" customWidth="1"/>
    <col min="4356" max="4356" width="24.83203125" style="4" customWidth="1"/>
    <col min="4357" max="4357" width="16.83203125" style="4" bestFit="1" customWidth="1"/>
    <col min="4358" max="4358" width="12" style="4"/>
    <col min="4359" max="4359" width="20.1640625" style="4" bestFit="1" customWidth="1"/>
    <col min="4360" max="4361" width="12" style="4"/>
    <col min="4362" max="4362" width="31.6640625" style="4" customWidth="1"/>
    <col min="4363" max="4609" width="12" style="4"/>
    <col min="4610" max="4610" width="101.83203125" style="4" customWidth="1"/>
    <col min="4611" max="4611" width="19" style="4" customWidth="1"/>
    <col min="4612" max="4612" width="24.83203125" style="4" customWidth="1"/>
    <col min="4613" max="4613" width="16.83203125" style="4" bestFit="1" customWidth="1"/>
    <col min="4614" max="4614" width="12" style="4"/>
    <col min="4615" max="4615" width="20.1640625" style="4" bestFit="1" customWidth="1"/>
    <col min="4616" max="4617" width="12" style="4"/>
    <col min="4618" max="4618" width="31.6640625" style="4" customWidth="1"/>
    <col min="4619" max="4865" width="12" style="4"/>
    <col min="4866" max="4866" width="101.83203125" style="4" customWidth="1"/>
    <col min="4867" max="4867" width="19" style="4" customWidth="1"/>
    <col min="4868" max="4868" width="24.83203125" style="4" customWidth="1"/>
    <col min="4869" max="4869" width="16.83203125" style="4" bestFit="1" customWidth="1"/>
    <col min="4870" max="4870" width="12" style="4"/>
    <col min="4871" max="4871" width="20.1640625" style="4" bestFit="1" customWidth="1"/>
    <col min="4872" max="4873" width="12" style="4"/>
    <col min="4874" max="4874" width="31.6640625" style="4" customWidth="1"/>
    <col min="4875" max="5121" width="12" style="4"/>
    <col min="5122" max="5122" width="101.83203125" style="4" customWidth="1"/>
    <col min="5123" max="5123" width="19" style="4" customWidth="1"/>
    <col min="5124" max="5124" width="24.83203125" style="4" customWidth="1"/>
    <col min="5125" max="5125" width="16.83203125" style="4" bestFit="1" customWidth="1"/>
    <col min="5126" max="5126" width="12" style="4"/>
    <col min="5127" max="5127" width="20.1640625" style="4" bestFit="1" customWidth="1"/>
    <col min="5128" max="5129" width="12" style="4"/>
    <col min="5130" max="5130" width="31.6640625" style="4" customWidth="1"/>
    <col min="5131" max="5377" width="12" style="4"/>
    <col min="5378" max="5378" width="101.83203125" style="4" customWidth="1"/>
    <col min="5379" max="5379" width="19" style="4" customWidth="1"/>
    <col min="5380" max="5380" width="24.83203125" style="4" customWidth="1"/>
    <col min="5381" max="5381" width="16.83203125" style="4" bestFit="1" customWidth="1"/>
    <col min="5382" max="5382" width="12" style="4"/>
    <col min="5383" max="5383" width="20.1640625" style="4" bestFit="1" customWidth="1"/>
    <col min="5384" max="5385" width="12" style="4"/>
    <col min="5386" max="5386" width="31.6640625" style="4" customWidth="1"/>
    <col min="5387" max="5633" width="12" style="4"/>
    <col min="5634" max="5634" width="101.83203125" style="4" customWidth="1"/>
    <col min="5635" max="5635" width="19" style="4" customWidth="1"/>
    <col min="5636" max="5636" width="24.83203125" style="4" customWidth="1"/>
    <col min="5637" max="5637" width="16.83203125" style="4" bestFit="1" customWidth="1"/>
    <col min="5638" max="5638" width="12" style="4"/>
    <col min="5639" max="5639" width="20.1640625" style="4" bestFit="1" customWidth="1"/>
    <col min="5640" max="5641" width="12" style="4"/>
    <col min="5642" max="5642" width="31.6640625" style="4" customWidth="1"/>
    <col min="5643" max="5889" width="12" style="4"/>
    <col min="5890" max="5890" width="101.83203125" style="4" customWidth="1"/>
    <col min="5891" max="5891" width="19" style="4" customWidth="1"/>
    <col min="5892" max="5892" width="24.83203125" style="4" customWidth="1"/>
    <col min="5893" max="5893" width="16.83203125" style="4" bestFit="1" customWidth="1"/>
    <col min="5894" max="5894" width="12" style="4"/>
    <col min="5895" max="5895" width="20.1640625" style="4" bestFit="1" customWidth="1"/>
    <col min="5896" max="5897" width="12" style="4"/>
    <col min="5898" max="5898" width="31.6640625" style="4" customWidth="1"/>
    <col min="5899" max="6145" width="12" style="4"/>
    <col min="6146" max="6146" width="101.83203125" style="4" customWidth="1"/>
    <col min="6147" max="6147" width="19" style="4" customWidth="1"/>
    <col min="6148" max="6148" width="24.83203125" style="4" customWidth="1"/>
    <col min="6149" max="6149" width="16.83203125" style="4" bestFit="1" customWidth="1"/>
    <col min="6150" max="6150" width="12" style="4"/>
    <col min="6151" max="6151" width="20.1640625" style="4" bestFit="1" customWidth="1"/>
    <col min="6152" max="6153" width="12" style="4"/>
    <col min="6154" max="6154" width="31.6640625" style="4" customWidth="1"/>
    <col min="6155" max="6401" width="12" style="4"/>
    <col min="6402" max="6402" width="101.83203125" style="4" customWidth="1"/>
    <col min="6403" max="6403" width="19" style="4" customWidth="1"/>
    <col min="6404" max="6404" width="24.83203125" style="4" customWidth="1"/>
    <col min="6405" max="6405" width="16.83203125" style="4" bestFit="1" customWidth="1"/>
    <col min="6406" max="6406" width="12" style="4"/>
    <col min="6407" max="6407" width="20.1640625" style="4" bestFit="1" customWidth="1"/>
    <col min="6408" max="6409" width="12" style="4"/>
    <col min="6410" max="6410" width="31.6640625" style="4" customWidth="1"/>
    <col min="6411" max="6657" width="12" style="4"/>
    <col min="6658" max="6658" width="101.83203125" style="4" customWidth="1"/>
    <col min="6659" max="6659" width="19" style="4" customWidth="1"/>
    <col min="6660" max="6660" width="24.83203125" style="4" customWidth="1"/>
    <col min="6661" max="6661" width="16.83203125" style="4" bestFit="1" customWidth="1"/>
    <col min="6662" max="6662" width="12" style="4"/>
    <col min="6663" max="6663" width="20.1640625" style="4" bestFit="1" customWidth="1"/>
    <col min="6664" max="6665" width="12" style="4"/>
    <col min="6666" max="6666" width="31.6640625" style="4" customWidth="1"/>
    <col min="6667" max="6913" width="12" style="4"/>
    <col min="6914" max="6914" width="101.83203125" style="4" customWidth="1"/>
    <col min="6915" max="6915" width="19" style="4" customWidth="1"/>
    <col min="6916" max="6916" width="24.83203125" style="4" customWidth="1"/>
    <col min="6917" max="6917" width="16.83203125" style="4" bestFit="1" customWidth="1"/>
    <col min="6918" max="6918" width="12" style="4"/>
    <col min="6919" max="6919" width="20.1640625" style="4" bestFit="1" customWidth="1"/>
    <col min="6920" max="6921" width="12" style="4"/>
    <col min="6922" max="6922" width="31.6640625" style="4" customWidth="1"/>
    <col min="6923" max="7169" width="12" style="4"/>
    <col min="7170" max="7170" width="101.83203125" style="4" customWidth="1"/>
    <col min="7171" max="7171" width="19" style="4" customWidth="1"/>
    <col min="7172" max="7172" width="24.83203125" style="4" customWidth="1"/>
    <col min="7173" max="7173" width="16.83203125" style="4" bestFit="1" customWidth="1"/>
    <col min="7174" max="7174" width="12" style="4"/>
    <col min="7175" max="7175" width="20.1640625" style="4" bestFit="1" customWidth="1"/>
    <col min="7176" max="7177" width="12" style="4"/>
    <col min="7178" max="7178" width="31.6640625" style="4" customWidth="1"/>
    <col min="7179" max="7425" width="12" style="4"/>
    <col min="7426" max="7426" width="101.83203125" style="4" customWidth="1"/>
    <col min="7427" max="7427" width="19" style="4" customWidth="1"/>
    <col min="7428" max="7428" width="24.83203125" style="4" customWidth="1"/>
    <col min="7429" max="7429" width="16.83203125" style="4" bestFit="1" customWidth="1"/>
    <col min="7430" max="7430" width="12" style="4"/>
    <col min="7431" max="7431" width="20.1640625" style="4" bestFit="1" customWidth="1"/>
    <col min="7432" max="7433" width="12" style="4"/>
    <col min="7434" max="7434" width="31.6640625" style="4" customWidth="1"/>
    <col min="7435" max="7681" width="12" style="4"/>
    <col min="7682" max="7682" width="101.83203125" style="4" customWidth="1"/>
    <col min="7683" max="7683" width="19" style="4" customWidth="1"/>
    <col min="7684" max="7684" width="24.83203125" style="4" customWidth="1"/>
    <col min="7685" max="7685" width="16.83203125" style="4" bestFit="1" customWidth="1"/>
    <col min="7686" max="7686" width="12" style="4"/>
    <col min="7687" max="7687" width="20.1640625" style="4" bestFit="1" customWidth="1"/>
    <col min="7688" max="7689" width="12" style="4"/>
    <col min="7690" max="7690" width="31.6640625" style="4" customWidth="1"/>
    <col min="7691" max="7937" width="12" style="4"/>
    <col min="7938" max="7938" width="101.83203125" style="4" customWidth="1"/>
    <col min="7939" max="7939" width="19" style="4" customWidth="1"/>
    <col min="7940" max="7940" width="24.83203125" style="4" customWidth="1"/>
    <col min="7941" max="7941" width="16.83203125" style="4" bestFit="1" customWidth="1"/>
    <col min="7942" max="7942" width="12" style="4"/>
    <col min="7943" max="7943" width="20.1640625" style="4" bestFit="1" customWidth="1"/>
    <col min="7944" max="7945" width="12" style="4"/>
    <col min="7946" max="7946" width="31.6640625" style="4" customWidth="1"/>
    <col min="7947" max="8193" width="12" style="4"/>
    <col min="8194" max="8194" width="101.83203125" style="4" customWidth="1"/>
    <col min="8195" max="8195" width="19" style="4" customWidth="1"/>
    <col min="8196" max="8196" width="24.83203125" style="4" customWidth="1"/>
    <col min="8197" max="8197" width="16.83203125" style="4" bestFit="1" customWidth="1"/>
    <col min="8198" max="8198" width="12" style="4"/>
    <col min="8199" max="8199" width="20.1640625" style="4" bestFit="1" customWidth="1"/>
    <col min="8200" max="8201" width="12" style="4"/>
    <col min="8202" max="8202" width="31.6640625" style="4" customWidth="1"/>
    <col min="8203" max="8449" width="12" style="4"/>
    <col min="8450" max="8450" width="101.83203125" style="4" customWidth="1"/>
    <col min="8451" max="8451" width="19" style="4" customWidth="1"/>
    <col min="8452" max="8452" width="24.83203125" style="4" customWidth="1"/>
    <col min="8453" max="8453" width="16.83203125" style="4" bestFit="1" customWidth="1"/>
    <col min="8454" max="8454" width="12" style="4"/>
    <col min="8455" max="8455" width="20.1640625" style="4" bestFit="1" customWidth="1"/>
    <col min="8456" max="8457" width="12" style="4"/>
    <col min="8458" max="8458" width="31.6640625" style="4" customWidth="1"/>
    <col min="8459" max="8705" width="12" style="4"/>
    <col min="8706" max="8706" width="101.83203125" style="4" customWidth="1"/>
    <col min="8707" max="8707" width="19" style="4" customWidth="1"/>
    <col min="8708" max="8708" width="24.83203125" style="4" customWidth="1"/>
    <col min="8709" max="8709" width="16.83203125" style="4" bestFit="1" customWidth="1"/>
    <col min="8710" max="8710" width="12" style="4"/>
    <col min="8711" max="8711" width="20.1640625" style="4" bestFit="1" customWidth="1"/>
    <col min="8712" max="8713" width="12" style="4"/>
    <col min="8714" max="8714" width="31.6640625" style="4" customWidth="1"/>
    <col min="8715" max="8961" width="12" style="4"/>
    <col min="8962" max="8962" width="101.83203125" style="4" customWidth="1"/>
    <col min="8963" max="8963" width="19" style="4" customWidth="1"/>
    <col min="8964" max="8964" width="24.83203125" style="4" customWidth="1"/>
    <col min="8965" max="8965" width="16.83203125" style="4" bestFit="1" customWidth="1"/>
    <col min="8966" max="8966" width="12" style="4"/>
    <col min="8967" max="8967" width="20.1640625" style="4" bestFit="1" customWidth="1"/>
    <col min="8968" max="8969" width="12" style="4"/>
    <col min="8970" max="8970" width="31.6640625" style="4" customWidth="1"/>
    <col min="8971" max="9217" width="12" style="4"/>
    <col min="9218" max="9218" width="101.83203125" style="4" customWidth="1"/>
    <col min="9219" max="9219" width="19" style="4" customWidth="1"/>
    <col min="9220" max="9220" width="24.83203125" style="4" customWidth="1"/>
    <col min="9221" max="9221" width="16.83203125" style="4" bestFit="1" customWidth="1"/>
    <col min="9222" max="9222" width="12" style="4"/>
    <col min="9223" max="9223" width="20.1640625" style="4" bestFit="1" customWidth="1"/>
    <col min="9224" max="9225" width="12" style="4"/>
    <col min="9226" max="9226" width="31.6640625" style="4" customWidth="1"/>
    <col min="9227" max="9473" width="12" style="4"/>
    <col min="9474" max="9474" width="101.83203125" style="4" customWidth="1"/>
    <col min="9475" max="9475" width="19" style="4" customWidth="1"/>
    <col min="9476" max="9476" width="24.83203125" style="4" customWidth="1"/>
    <col min="9477" max="9477" width="16.83203125" style="4" bestFit="1" customWidth="1"/>
    <col min="9478" max="9478" width="12" style="4"/>
    <col min="9479" max="9479" width="20.1640625" style="4" bestFit="1" customWidth="1"/>
    <col min="9480" max="9481" width="12" style="4"/>
    <col min="9482" max="9482" width="31.6640625" style="4" customWidth="1"/>
    <col min="9483" max="9729" width="12" style="4"/>
    <col min="9730" max="9730" width="101.83203125" style="4" customWidth="1"/>
    <col min="9731" max="9731" width="19" style="4" customWidth="1"/>
    <col min="9732" max="9732" width="24.83203125" style="4" customWidth="1"/>
    <col min="9733" max="9733" width="16.83203125" style="4" bestFit="1" customWidth="1"/>
    <col min="9734" max="9734" width="12" style="4"/>
    <col min="9735" max="9735" width="20.1640625" style="4" bestFit="1" customWidth="1"/>
    <col min="9736" max="9737" width="12" style="4"/>
    <col min="9738" max="9738" width="31.6640625" style="4" customWidth="1"/>
    <col min="9739" max="9985" width="12" style="4"/>
    <col min="9986" max="9986" width="101.83203125" style="4" customWidth="1"/>
    <col min="9987" max="9987" width="19" style="4" customWidth="1"/>
    <col min="9988" max="9988" width="24.83203125" style="4" customWidth="1"/>
    <col min="9989" max="9989" width="16.83203125" style="4" bestFit="1" customWidth="1"/>
    <col min="9990" max="9990" width="12" style="4"/>
    <col min="9991" max="9991" width="20.1640625" style="4" bestFit="1" customWidth="1"/>
    <col min="9992" max="9993" width="12" style="4"/>
    <col min="9994" max="9994" width="31.6640625" style="4" customWidth="1"/>
    <col min="9995" max="10241" width="12" style="4"/>
    <col min="10242" max="10242" width="101.83203125" style="4" customWidth="1"/>
    <col min="10243" max="10243" width="19" style="4" customWidth="1"/>
    <col min="10244" max="10244" width="24.83203125" style="4" customWidth="1"/>
    <col min="10245" max="10245" width="16.83203125" style="4" bestFit="1" customWidth="1"/>
    <col min="10246" max="10246" width="12" style="4"/>
    <col min="10247" max="10247" width="20.1640625" style="4" bestFit="1" customWidth="1"/>
    <col min="10248" max="10249" width="12" style="4"/>
    <col min="10250" max="10250" width="31.6640625" style="4" customWidth="1"/>
    <col min="10251" max="10497" width="12" style="4"/>
    <col min="10498" max="10498" width="101.83203125" style="4" customWidth="1"/>
    <col min="10499" max="10499" width="19" style="4" customWidth="1"/>
    <col min="10500" max="10500" width="24.83203125" style="4" customWidth="1"/>
    <col min="10501" max="10501" width="16.83203125" style="4" bestFit="1" customWidth="1"/>
    <col min="10502" max="10502" width="12" style="4"/>
    <col min="10503" max="10503" width="20.1640625" style="4" bestFit="1" customWidth="1"/>
    <col min="10504" max="10505" width="12" style="4"/>
    <col min="10506" max="10506" width="31.6640625" style="4" customWidth="1"/>
    <col min="10507" max="10753" width="12" style="4"/>
    <col min="10754" max="10754" width="101.83203125" style="4" customWidth="1"/>
    <col min="10755" max="10755" width="19" style="4" customWidth="1"/>
    <col min="10756" max="10756" width="24.83203125" style="4" customWidth="1"/>
    <col min="10757" max="10757" width="16.83203125" style="4" bestFit="1" customWidth="1"/>
    <col min="10758" max="10758" width="12" style="4"/>
    <col min="10759" max="10759" width="20.1640625" style="4" bestFit="1" customWidth="1"/>
    <col min="10760" max="10761" width="12" style="4"/>
    <col min="10762" max="10762" width="31.6640625" style="4" customWidth="1"/>
    <col min="10763" max="11009" width="12" style="4"/>
    <col min="11010" max="11010" width="101.83203125" style="4" customWidth="1"/>
    <col min="11011" max="11011" width="19" style="4" customWidth="1"/>
    <col min="11012" max="11012" width="24.83203125" style="4" customWidth="1"/>
    <col min="11013" max="11013" width="16.83203125" style="4" bestFit="1" customWidth="1"/>
    <col min="11014" max="11014" width="12" style="4"/>
    <col min="11015" max="11015" width="20.1640625" style="4" bestFit="1" customWidth="1"/>
    <col min="11016" max="11017" width="12" style="4"/>
    <col min="11018" max="11018" width="31.6640625" style="4" customWidth="1"/>
    <col min="11019" max="11265" width="12" style="4"/>
    <col min="11266" max="11266" width="101.83203125" style="4" customWidth="1"/>
    <col min="11267" max="11267" width="19" style="4" customWidth="1"/>
    <col min="11268" max="11268" width="24.83203125" style="4" customWidth="1"/>
    <col min="11269" max="11269" width="16.83203125" style="4" bestFit="1" customWidth="1"/>
    <col min="11270" max="11270" width="12" style="4"/>
    <col min="11271" max="11271" width="20.1640625" style="4" bestFit="1" customWidth="1"/>
    <col min="11272" max="11273" width="12" style="4"/>
    <col min="11274" max="11274" width="31.6640625" style="4" customWidth="1"/>
    <col min="11275" max="11521" width="12" style="4"/>
    <col min="11522" max="11522" width="101.83203125" style="4" customWidth="1"/>
    <col min="11523" max="11523" width="19" style="4" customWidth="1"/>
    <col min="11524" max="11524" width="24.83203125" style="4" customWidth="1"/>
    <col min="11525" max="11525" width="16.83203125" style="4" bestFit="1" customWidth="1"/>
    <col min="11526" max="11526" width="12" style="4"/>
    <col min="11527" max="11527" width="20.1640625" style="4" bestFit="1" customWidth="1"/>
    <col min="11528" max="11529" width="12" style="4"/>
    <col min="11530" max="11530" width="31.6640625" style="4" customWidth="1"/>
    <col min="11531" max="11777" width="12" style="4"/>
    <col min="11778" max="11778" width="101.83203125" style="4" customWidth="1"/>
    <col min="11779" max="11779" width="19" style="4" customWidth="1"/>
    <col min="11780" max="11780" width="24.83203125" style="4" customWidth="1"/>
    <col min="11781" max="11781" width="16.83203125" style="4" bestFit="1" customWidth="1"/>
    <col min="11782" max="11782" width="12" style="4"/>
    <col min="11783" max="11783" width="20.1640625" style="4" bestFit="1" customWidth="1"/>
    <col min="11784" max="11785" width="12" style="4"/>
    <col min="11786" max="11786" width="31.6640625" style="4" customWidth="1"/>
    <col min="11787" max="12033" width="12" style="4"/>
    <col min="12034" max="12034" width="101.83203125" style="4" customWidth="1"/>
    <col min="12035" max="12035" width="19" style="4" customWidth="1"/>
    <col min="12036" max="12036" width="24.83203125" style="4" customWidth="1"/>
    <col min="12037" max="12037" width="16.83203125" style="4" bestFit="1" customWidth="1"/>
    <col min="12038" max="12038" width="12" style="4"/>
    <col min="12039" max="12039" width="20.1640625" style="4" bestFit="1" customWidth="1"/>
    <col min="12040" max="12041" width="12" style="4"/>
    <col min="12042" max="12042" width="31.6640625" style="4" customWidth="1"/>
    <col min="12043" max="12289" width="12" style="4"/>
    <col min="12290" max="12290" width="101.83203125" style="4" customWidth="1"/>
    <col min="12291" max="12291" width="19" style="4" customWidth="1"/>
    <col min="12292" max="12292" width="24.83203125" style="4" customWidth="1"/>
    <col min="12293" max="12293" width="16.83203125" style="4" bestFit="1" customWidth="1"/>
    <col min="12294" max="12294" width="12" style="4"/>
    <col min="12295" max="12295" width="20.1640625" style="4" bestFit="1" customWidth="1"/>
    <col min="12296" max="12297" width="12" style="4"/>
    <col min="12298" max="12298" width="31.6640625" style="4" customWidth="1"/>
    <col min="12299" max="12545" width="12" style="4"/>
    <col min="12546" max="12546" width="101.83203125" style="4" customWidth="1"/>
    <col min="12547" max="12547" width="19" style="4" customWidth="1"/>
    <col min="12548" max="12548" width="24.83203125" style="4" customWidth="1"/>
    <col min="12549" max="12549" width="16.83203125" style="4" bestFit="1" customWidth="1"/>
    <col min="12550" max="12550" width="12" style="4"/>
    <col min="12551" max="12551" width="20.1640625" style="4" bestFit="1" customWidth="1"/>
    <col min="12552" max="12553" width="12" style="4"/>
    <col min="12554" max="12554" width="31.6640625" style="4" customWidth="1"/>
    <col min="12555" max="12801" width="12" style="4"/>
    <col min="12802" max="12802" width="101.83203125" style="4" customWidth="1"/>
    <col min="12803" max="12803" width="19" style="4" customWidth="1"/>
    <col min="12804" max="12804" width="24.83203125" style="4" customWidth="1"/>
    <col min="12805" max="12805" width="16.83203125" style="4" bestFit="1" customWidth="1"/>
    <col min="12806" max="12806" width="12" style="4"/>
    <col min="12807" max="12807" width="20.1640625" style="4" bestFit="1" customWidth="1"/>
    <col min="12808" max="12809" width="12" style="4"/>
    <col min="12810" max="12810" width="31.6640625" style="4" customWidth="1"/>
    <col min="12811" max="13057" width="12" style="4"/>
    <col min="13058" max="13058" width="101.83203125" style="4" customWidth="1"/>
    <col min="13059" max="13059" width="19" style="4" customWidth="1"/>
    <col min="13060" max="13060" width="24.83203125" style="4" customWidth="1"/>
    <col min="13061" max="13061" width="16.83203125" style="4" bestFit="1" customWidth="1"/>
    <col min="13062" max="13062" width="12" style="4"/>
    <col min="13063" max="13063" width="20.1640625" style="4" bestFit="1" customWidth="1"/>
    <col min="13064" max="13065" width="12" style="4"/>
    <col min="13066" max="13066" width="31.6640625" style="4" customWidth="1"/>
    <col min="13067" max="13313" width="12" style="4"/>
    <col min="13314" max="13314" width="101.83203125" style="4" customWidth="1"/>
    <col min="13315" max="13315" width="19" style="4" customWidth="1"/>
    <col min="13316" max="13316" width="24.83203125" style="4" customWidth="1"/>
    <col min="13317" max="13317" width="16.83203125" style="4" bestFit="1" customWidth="1"/>
    <col min="13318" max="13318" width="12" style="4"/>
    <col min="13319" max="13319" width="20.1640625" style="4" bestFit="1" customWidth="1"/>
    <col min="13320" max="13321" width="12" style="4"/>
    <col min="13322" max="13322" width="31.6640625" style="4" customWidth="1"/>
    <col min="13323" max="13569" width="12" style="4"/>
    <col min="13570" max="13570" width="101.83203125" style="4" customWidth="1"/>
    <col min="13571" max="13571" width="19" style="4" customWidth="1"/>
    <col min="13572" max="13572" width="24.83203125" style="4" customWidth="1"/>
    <col min="13573" max="13573" width="16.83203125" style="4" bestFit="1" customWidth="1"/>
    <col min="13574" max="13574" width="12" style="4"/>
    <col min="13575" max="13575" width="20.1640625" style="4" bestFit="1" customWidth="1"/>
    <col min="13576" max="13577" width="12" style="4"/>
    <col min="13578" max="13578" width="31.6640625" style="4" customWidth="1"/>
    <col min="13579" max="13825" width="12" style="4"/>
    <col min="13826" max="13826" width="101.83203125" style="4" customWidth="1"/>
    <col min="13827" max="13827" width="19" style="4" customWidth="1"/>
    <col min="13828" max="13828" width="24.83203125" style="4" customWidth="1"/>
    <col min="13829" max="13829" width="16.83203125" style="4" bestFit="1" customWidth="1"/>
    <col min="13830" max="13830" width="12" style="4"/>
    <col min="13831" max="13831" width="20.1640625" style="4" bestFit="1" customWidth="1"/>
    <col min="13832" max="13833" width="12" style="4"/>
    <col min="13834" max="13834" width="31.6640625" style="4" customWidth="1"/>
    <col min="13835" max="14081" width="12" style="4"/>
    <col min="14082" max="14082" width="101.83203125" style="4" customWidth="1"/>
    <col min="14083" max="14083" width="19" style="4" customWidth="1"/>
    <col min="14084" max="14084" width="24.83203125" style="4" customWidth="1"/>
    <col min="14085" max="14085" width="16.83203125" style="4" bestFit="1" customWidth="1"/>
    <col min="14086" max="14086" width="12" style="4"/>
    <col min="14087" max="14087" width="20.1640625" style="4" bestFit="1" customWidth="1"/>
    <col min="14088" max="14089" width="12" style="4"/>
    <col min="14090" max="14090" width="31.6640625" style="4" customWidth="1"/>
    <col min="14091" max="14337" width="12" style="4"/>
    <col min="14338" max="14338" width="101.83203125" style="4" customWidth="1"/>
    <col min="14339" max="14339" width="19" style="4" customWidth="1"/>
    <col min="14340" max="14340" width="24.83203125" style="4" customWidth="1"/>
    <col min="14341" max="14341" width="16.83203125" style="4" bestFit="1" customWidth="1"/>
    <col min="14342" max="14342" width="12" style="4"/>
    <col min="14343" max="14343" width="20.1640625" style="4" bestFit="1" customWidth="1"/>
    <col min="14344" max="14345" width="12" style="4"/>
    <col min="14346" max="14346" width="31.6640625" style="4" customWidth="1"/>
    <col min="14347" max="14593" width="12" style="4"/>
    <col min="14594" max="14594" width="101.83203125" style="4" customWidth="1"/>
    <col min="14595" max="14595" width="19" style="4" customWidth="1"/>
    <col min="14596" max="14596" width="24.83203125" style="4" customWidth="1"/>
    <col min="14597" max="14597" width="16.83203125" style="4" bestFit="1" customWidth="1"/>
    <col min="14598" max="14598" width="12" style="4"/>
    <col min="14599" max="14599" width="20.1640625" style="4" bestFit="1" customWidth="1"/>
    <col min="14600" max="14601" width="12" style="4"/>
    <col min="14602" max="14602" width="31.6640625" style="4" customWidth="1"/>
    <col min="14603" max="14849" width="12" style="4"/>
    <col min="14850" max="14850" width="101.83203125" style="4" customWidth="1"/>
    <col min="14851" max="14851" width="19" style="4" customWidth="1"/>
    <col min="14852" max="14852" width="24.83203125" style="4" customWidth="1"/>
    <col min="14853" max="14853" width="16.83203125" style="4" bestFit="1" customWidth="1"/>
    <col min="14854" max="14854" width="12" style="4"/>
    <col min="14855" max="14855" width="20.1640625" style="4" bestFit="1" customWidth="1"/>
    <col min="14856" max="14857" width="12" style="4"/>
    <col min="14858" max="14858" width="31.6640625" style="4" customWidth="1"/>
    <col min="14859" max="15105" width="12" style="4"/>
    <col min="15106" max="15106" width="101.83203125" style="4" customWidth="1"/>
    <col min="15107" max="15107" width="19" style="4" customWidth="1"/>
    <col min="15108" max="15108" width="24.83203125" style="4" customWidth="1"/>
    <col min="15109" max="15109" width="16.83203125" style="4" bestFit="1" customWidth="1"/>
    <col min="15110" max="15110" width="12" style="4"/>
    <col min="15111" max="15111" width="20.1640625" style="4" bestFit="1" customWidth="1"/>
    <col min="15112" max="15113" width="12" style="4"/>
    <col min="15114" max="15114" width="31.6640625" style="4" customWidth="1"/>
    <col min="15115" max="15361" width="12" style="4"/>
    <col min="15362" max="15362" width="101.83203125" style="4" customWidth="1"/>
    <col min="15363" max="15363" width="19" style="4" customWidth="1"/>
    <col min="15364" max="15364" width="24.83203125" style="4" customWidth="1"/>
    <col min="15365" max="15365" width="16.83203125" style="4" bestFit="1" customWidth="1"/>
    <col min="15366" max="15366" width="12" style="4"/>
    <col min="15367" max="15367" width="20.1640625" style="4" bestFit="1" customWidth="1"/>
    <col min="15368" max="15369" width="12" style="4"/>
    <col min="15370" max="15370" width="31.6640625" style="4" customWidth="1"/>
    <col min="15371" max="15617" width="12" style="4"/>
    <col min="15618" max="15618" width="101.83203125" style="4" customWidth="1"/>
    <col min="15619" max="15619" width="19" style="4" customWidth="1"/>
    <col min="15620" max="15620" width="24.83203125" style="4" customWidth="1"/>
    <col min="15621" max="15621" width="16.83203125" style="4" bestFit="1" customWidth="1"/>
    <col min="15622" max="15622" width="12" style="4"/>
    <col min="15623" max="15623" width="20.1640625" style="4" bestFit="1" customWidth="1"/>
    <col min="15624" max="15625" width="12" style="4"/>
    <col min="15626" max="15626" width="31.6640625" style="4" customWidth="1"/>
    <col min="15627" max="15873" width="12" style="4"/>
    <col min="15874" max="15874" width="101.83203125" style="4" customWidth="1"/>
    <col min="15875" max="15875" width="19" style="4" customWidth="1"/>
    <col min="15876" max="15876" width="24.83203125" style="4" customWidth="1"/>
    <col min="15877" max="15877" width="16.83203125" style="4" bestFit="1" customWidth="1"/>
    <col min="15878" max="15878" width="12" style="4"/>
    <col min="15879" max="15879" width="20.1640625" style="4" bestFit="1" customWidth="1"/>
    <col min="15880" max="15881" width="12" style="4"/>
    <col min="15882" max="15882" width="31.6640625" style="4" customWidth="1"/>
    <col min="15883" max="16129" width="12" style="4"/>
    <col min="16130" max="16130" width="101.83203125" style="4" customWidth="1"/>
    <col min="16131" max="16131" width="19" style="4" customWidth="1"/>
    <col min="16132" max="16132" width="24.83203125" style="4" customWidth="1"/>
    <col min="16133" max="16133" width="16.83203125" style="4" bestFit="1" customWidth="1"/>
    <col min="16134" max="16134" width="12" style="4"/>
    <col min="16135" max="16135" width="20.1640625" style="4" bestFit="1" customWidth="1"/>
    <col min="16136" max="16137" width="12" style="4"/>
    <col min="16138" max="16138" width="31.6640625" style="4" customWidth="1"/>
    <col min="16139" max="16384" width="12" style="4"/>
  </cols>
  <sheetData>
    <row r="2" spans="2:5" ht="59.25" customHeight="1">
      <c r="B2" s="1" t="s">
        <v>0</v>
      </c>
      <c r="C2" s="2"/>
      <c r="D2" s="3"/>
    </row>
    <row r="3" spans="2:5">
      <c r="B3" s="5"/>
      <c r="C3" s="6">
        <v>2022</v>
      </c>
      <c r="D3" s="7">
        <v>2021</v>
      </c>
    </row>
    <row r="4" spans="2:5" s="11" customFormat="1">
      <c r="B4" s="8" t="s">
        <v>1</v>
      </c>
      <c r="C4" s="9"/>
      <c r="D4" s="10"/>
    </row>
    <row r="5" spans="2:5">
      <c r="B5" s="12" t="s">
        <v>2</v>
      </c>
      <c r="C5" s="13">
        <f>SUM(C6:C12)</f>
        <v>90950</v>
      </c>
      <c r="D5" s="14">
        <f>SUM(D6:D12)</f>
        <v>872565.24</v>
      </c>
      <c r="E5" s="15"/>
    </row>
    <row r="6" spans="2:5">
      <c r="B6" s="16" t="s">
        <v>3</v>
      </c>
      <c r="C6" s="17">
        <v>0</v>
      </c>
      <c r="D6" s="18">
        <v>0</v>
      </c>
      <c r="E6" s="15"/>
    </row>
    <row r="7" spans="2:5">
      <c r="B7" s="16" t="s">
        <v>4</v>
      </c>
      <c r="C7" s="17">
        <v>0</v>
      </c>
      <c r="D7" s="18">
        <v>0</v>
      </c>
      <c r="E7" s="15"/>
    </row>
    <row r="8" spans="2:5">
      <c r="B8" s="16" t="s">
        <v>5</v>
      </c>
      <c r="C8" s="17">
        <v>0</v>
      </c>
      <c r="D8" s="18">
        <v>0</v>
      </c>
      <c r="E8" s="15"/>
    </row>
    <row r="9" spans="2:5">
      <c r="B9" s="16" t="s">
        <v>6</v>
      </c>
      <c r="C9" s="17">
        <v>0</v>
      </c>
      <c r="D9" s="18">
        <v>0</v>
      </c>
      <c r="E9" s="15"/>
    </row>
    <row r="10" spans="2:5">
      <c r="B10" s="16" t="s">
        <v>7</v>
      </c>
      <c r="C10" s="17">
        <v>0</v>
      </c>
      <c r="D10" s="18">
        <v>0</v>
      </c>
      <c r="E10" s="15"/>
    </row>
    <row r="11" spans="2:5">
      <c r="B11" s="16" t="s">
        <v>8</v>
      </c>
      <c r="C11" s="17">
        <v>0</v>
      </c>
      <c r="D11" s="18">
        <v>0</v>
      </c>
      <c r="E11" s="15"/>
    </row>
    <row r="12" spans="2:5">
      <c r="B12" s="16" t="s">
        <v>9</v>
      </c>
      <c r="C12" s="17">
        <v>90950</v>
      </c>
      <c r="D12" s="18">
        <v>872565.24</v>
      </c>
      <c r="E12" s="15"/>
    </row>
    <row r="13" spans="2:5" ht="38.25">
      <c r="B13" s="19" t="s">
        <v>10</v>
      </c>
      <c r="C13" s="20">
        <f>SUM(C14:C15)</f>
        <v>16180104.84</v>
      </c>
      <c r="D13" s="21">
        <f>SUM(D14:D15)</f>
        <v>217121042.76999998</v>
      </c>
      <c r="E13" s="15"/>
    </row>
    <row r="14" spans="2:5" ht="25.5" customHeight="1">
      <c r="B14" s="22" t="s">
        <v>11</v>
      </c>
      <c r="C14" s="23">
        <v>0</v>
      </c>
      <c r="D14" s="24">
        <v>143675311.44999999</v>
      </c>
      <c r="E14" s="15"/>
    </row>
    <row r="15" spans="2:5">
      <c r="B15" s="25" t="s">
        <v>12</v>
      </c>
      <c r="C15" s="17">
        <v>16180104.84</v>
      </c>
      <c r="D15" s="18">
        <v>73445731.319999993</v>
      </c>
      <c r="E15" s="15"/>
    </row>
    <row r="16" spans="2:5">
      <c r="B16" s="12" t="s">
        <v>13</v>
      </c>
      <c r="C16" s="26">
        <f>SUM(C17:C21)</f>
        <v>131997.91</v>
      </c>
      <c r="D16" s="14">
        <f>SUM(D17:D21)</f>
        <v>1988197.17</v>
      </c>
      <c r="E16" s="15"/>
    </row>
    <row r="17" spans="2:13">
      <c r="B17" s="16" t="s">
        <v>14</v>
      </c>
      <c r="C17" s="17">
        <v>0</v>
      </c>
      <c r="D17" s="18">
        <v>0</v>
      </c>
      <c r="E17" s="15"/>
    </row>
    <row r="18" spans="2:13">
      <c r="B18" s="16" t="s">
        <v>15</v>
      </c>
      <c r="C18" s="17">
        <v>0</v>
      </c>
      <c r="D18" s="18">
        <v>0</v>
      </c>
      <c r="E18" s="15"/>
    </row>
    <row r="19" spans="2:13">
      <c r="B19" s="16" t="s">
        <v>16</v>
      </c>
      <c r="C19" s="17">
        <v>0</v>
      </c>
      <c r="D19" s="18">
        <v>0</v>
      </c>
      <c r="E19" s="15"/>
    </row>
    <row r="20" spans="2:13">
      <c r="B20" s="16" t="s">
        <v>17</v>
      </c>
      <c r="C20" s="17">
        <v>0</v>
      </c>
      <c r="D20" s="18">
        <v>0</v>
      </c>
      <c r="E20" s="15"/>
    </row>
    <row r="21" spans="2:13" ht="15.75" customHeight="1">
      <c r="B21" s="16" t="s">
        <v>18</v>
      </c>
      <c r="C21" s="17">
        <v>131997.91</v>
      </c>
      <c r="D21" s="18">
        <v>1988197.17</v>
      </c>
      <c r="E21" s="15"/>
      <c r="J21" s="27"/>
      <c r="K21" s="28"/>
    </row>
    <row r="22" spans="2:13" ht="14.25" customHeight="1">
      <c r="B22" s="29" t="s">
        <v>19</v>
      </c>
      <c r="C22" s="13">
        <f>SUM(C5+C13+C16)</f>
        <v>16403052.75</v>
      </c>
      <c r="D22" s="30">
        <f>SUM(D5+D13+D16)</f>
        <v>219981805.17999998</v>
      </c>
      <c r="E22" s="15"/>
      <c r="J22" s="31"/>
      <c r="K22" s="28"/>
    </row>
    <row r="23" spans="2:13" s="11" customFormat="1" ht="15" customHeight="1">
      <c r="B23" s="8" t="s">
        <v>20</v>
      </c>
      <c r="C23" s="32"/>
      <c r="D23" s="33"/>
      <c r="E23" s="15"/>
      <c r="J23" s="34"/>
      <c r="K23" s="35"/>
    </row>
    <row r="24" spans="2:13" ht="15" customHeight="1">
      <c r="B24" s="12" t="s">
        <v>21</v>
      </c>
      <c r="C24" s="13">
        <f>SUM(C25:C27)</f>
        <v>11171599.51</v>
      </c>
      <c r="D24" s="14">
        <f>SUM(D25:D27)</f>
        <v>213562318.48000002</v>
      </c>
      <c r="E24" s="15"/>
      <c r="K24" s="28"/>
    </row>
    <row r="25" spans="2:13" ht="12.75" customHeight="1">
      <c r="B25" s="25" t="s">
        <v>22</v>
      </c>
      <c r="C25" s="17">
        <v>9862237.0399999991</v>
      </c>
      <c r="D25" s="18">
        <v>55056146.270000003</v>
      </c>
      <c r="E25" s="15"/>
      <c r="K25" s="28"/>
    </row>
    <row r="26" spans="2:13">
      <c r="B26" s="25" t="s">
        <v>23</v>
      </c>
      <c r="C26" s="17">
        <v>483153.22</v>
      </c>
      <c r="D26" s="18">
        <v>3729875.69</v>
      </c>
      <c r="E26" s="15"/>
    </row>
    <row r="27" spans="2:13" ht="15.75" customHeight="1">
      <c r="B27" s="25" t="s">
        <v>24</v>
      </c>
      <c r="C27" s="17">
        <v>826209.25</v>
      </c>
      <c r="D27" s="18">
        <v>154776296.52000001</v>
      </c>
      <c r="E27" s="15"/>
      <c r="J27" s="36"/>
      <c r="K27" s="28"/>
      <c r="L27" s="28"/>
    </row>
    <row r="28" spans="2:13" ht="13.5" customHeight="1">
      <c r="B28" s="12" t="s">
        <v>25</v>
      </c>
      <c r="C28" s="13">
        <f>SUM(C29:C37)</f>
        <v>47849.63</v>
      </c>
      <c r="D28" s="14">
        <f>SUM(D29:D37)</f>
        <v>144192.63</v>
      </c>
      <c r="E28" s="15"/>
      <c r="K28" s="28"/>
      <c r="L28" s="28"/>
    </row>
    <row r="29" spans="2:13" ht="13.5" customHeight="1">
      <c r="B29" s="25" t="s">
        <v>26</v>
      </c>
      <c r="C29" s="17">
        <v>0</v>
      </c>
      <c r="D29" s="18">
        <v>0</v>
      </c>
      <c r="E29" s="15"/>
      <c r="J29" s="37"/>
      <c r="K29" s="38"/>
      <c r="L29" s="38"/>
      <c r="M29" s="39"/>
    </row>
    <row r="30" spans="2:13">
      <c r="B30" s="25" t="s">
        <v>27</v>
      </c>
      <c r="C30" s="17">
        <v>0</v>
      </c>
      <c r="D30" s="18">
        <v>0</v>
      </c>
      <c r="E30" s="15"/>
    </row>
    <row r="31" spans="2:13">
      <c r="B31" s="25" t="s">
        <v>28</v>
      </c>
      <c r="C31" s="17">
        <v>0</v>
      </c>
      <c r="D31" s="18">
        <v>0</v>
      </c>
      <c r="E31" s="15"/>
    </row>
    <row r="32" spans="2:13">
      <c r="B32" s="25" t="s">
        <v>29</v>
      </c>
      <c r="C32" s="17">
        <v>0</v>
      </c>
      <c r="D32" s="18">
        <v>0</v>
      </c>
      <c r="E32" s="15"/>
    </row>
    <row r="33" spans="2:5">
      <c r="B33" s="25" t="s">
        <v>30</v>
      </c>
      <c r="C33" s="17">
        <v>47849.63</v>
      </c>
      <c r="D33" s="18">
        <v>144192.63</v>
      </c>
      <c r="E33" s="15"/>
    </row>
    <row r="34" spans="2:5">
      <c r="B34" s="25" t="s">
        <v>31</v>
      </c>
      <c r="C34" s="17">
        <v>0</v>
      </c>
      <c r="D34" s="18">
        <v>0</v>
      </c>
      <c r="E34" s="15"/>
    </row>
    <row r="35" spans="2:5">
      <c r="B35" s="25" t="s">
        <v>32</v>
      </c>
      <c r="C35" s="17">
        <v>0</v>
      </c>
      <c r="D35" s="18">
        <v>0</v>
      </c>
      <c r="E35" s="15"/>
    </row>
    <row r="36" spans="2:5">
      <c r="B36" s="25" t="s">
        <v>33</v>
      </c>
      <c r="C36" s="17">
        <v>0</v>
      </c>
      <c r="D36" s="18">
        <v>0</v>
      </c>
      <c r="E36" s="15"/>
    </row>
    <row r="37" spans="2:5">
      <c r="B37" s="25" t="s">
        <v>34</v>
      </c>
      <c r="C37" s="17">
        <v>0</v>
      </c>
      <c r="D37" s="18">
        <v>0</v>
      </c>
      <c r="E37" s="15"/>
    </row>
    <row r="38" spans="2:5">
      <c r="B38" s="12" t="s">
        <v>35</v>
      </c>
      <c r="C38" s="13">
        <f>SUM(C39:C41)</f>
        <v>0</v>
      </c>
      <c r="D38" s="14">
        <f>SUM(D39:D41)</f>
        <v>0</v>
      </c>
      <c r="E38" s="15"/>
    </row>
    <row r="39" spans="2:5">
      <c r="B39" s="25" t="s">
        <v>36</v>
      </c>
      <c r="C39" s="17">
        <v>0</v>
      </c>
      <c r="D39" s="18">
        <v>0</v>
      </c>
      <c r="E39" s="15"/>
    </row>
    <row r="40" spans="2:5">
      <c r="B40" s="25" t="s">
        <v>37</v>
      </c>
      <c r="C40" s="17">
        <v>0</v>
      </c>
      <c r="D40" s="18">
        <v>0</v>
      </c>
      <c r="E40" s="15"/>
    </row>
    <row r="41" spans="2:5">
      <c r="B41" s="25" t="s">
        <v>38</v>
      </c>
      <c r="C41" s="17">
        <v>0</v>
      </c>
      <c r="D41" s="18">
        <v>0</v>
      </c>
      <c r="E41" s="15"/>
    </row>
    <row r="42" spans="2:5">
      <c r="B42" s="12" t="s">
        <v>39</v>
      </c>
      <c r="C42" s="13">
        <f>SUM(C43:C47)</f>
        <v>0</v>
      </c>
      <c r="D42" s="14">
        <f>SUM(D43:D47)</f>
        <v>0</v>
      </c>
      <c r="E42" s="15"/>
    </row>
    <row r="43" spans="2:5">
      <c r="B43" s="25" t="s">
        <v>40</v>
      </c>
      <c r="C43" s="17">
        <v>0</v>
      </c>
      <c r="D43" s="18">
        <v>0</v>
      </c>
      <c r="E43" s="15"/>
    </row>
    <row r="44" spans="2:5">
      <c r="B44" s="25" t="s">
        <v>41</v>
      </c>
      <c r="C44" s="17">
        <v>0</v>
      </c>
      <c r="D44" s="18">
        <v>0</v>
      </c>
      <c r="E44" s="15"/>
    </row>
    <row r="45" spans="2:5">
      <c r="B45" s="25" t="s">
        <v>42</v>
      </c>
      <c r="C45" s="17">
        <v>0</v>
      </c>
      <c r="D45" s="18">
        <v>0</v>
      </c>
      <c r="E45" s="15"/>
    </row>
    <row r="46" spans="2:5">
      <c r="B46" s="25" t="s">
        <v>43</v>
      </c>
      <c r="C46" s="17">
        <v>0</v>
      </c>
      <c r="D46" s="18">
        <v>0</v>
      </c>
      <c r="E46" s="15"/>
    </row>
    <row r="47" spans="2:5">
      <c r="B47" s="25" t="s">
        <v>44</v>
      </c>
      <c r="C47" s="17">
        <v>0</v>
      </c>
      <c r="D47" s="18">
        <v>0</v>
      </c>
      <c r="E47" s="15"/>
    </row>
    <row r="48" spans="2:5">
      <c r="B48" s="12" t="s">
        <v>45</v>
      </c>
      <c r="C48" s="13">
        <f>SUM(C49:C54)</f>
        <v>-1.62</v>
      </c>
      <c r="D48" s="14">
        <f>SUM(D49:D54)</f>
        <v>606148.58000000007</v>
      </c>
      <c r="E48" s="15"/>
    </row>
    <row r="49" spans="2:9">
      <c r="B49" s="25" t="s">
        <v>46</v>
      </c>
      <c r="C49" s="17">
        <v>0</v>
      </c>
      <c r="D49" s="18">
        <v>606158.66</v>
      </c>
      <c r="E49" s="15"/>
    </row>
    <row r="50" spans="2:9">
      <c r="B50" s="25" t="s">
        <v>47</v>
      </c>
      <c r="C50" s="17">
        <v>0</v>
      </c>
      <c r="D50" s="18">
        <v>0</v>
      </c>
      <c r="E50" s="15"/>
    </row>
    <row r="51" spans="2:9">
      <c r="B51" s="25" t="s">
        <v>48</v>
      </c>
      <c r="C51" s="17">
        <v>0</v>
      </c>
      <c r="D51" s="18">
        <v>0</v>
      </c>
      <c r="E51" s="15"/>
    </row>
    <row r="52" spans="2:9">
      <c r="B52" s="25" t="s">
        <v>49</v>
      </c>
      <c r="C52" s="17">
        <v>0</v>
      </c>
      <c r="D52" s="18">
        <v>0</v>
      </c>
      <c r="E52" s="15"/>
    </row>
    <row r="53" spans="2:9">
      <c r="B53" s="25" t="s">
        <v>50</v>
      </c>
      <c r="C53" s="17">
        <v>0</v>
      </c>
      <c r="D53" s="18">
        <v>0</v>
      </c>
      <c r="E53" s="15"/>
    </row>
    <row r="54" spans="2:9">
      <c r="B54" s="25" t="s">
        <v>51</v>
      </c>
      <c r="C54" s="40">
        <v>-1.62</v>
      </c>
      <c r="D54" s="41">
        <v>-10.08</v>
      </c>
      <c r="E54" s="15"/>
      <c r="F54" s="42"/>
    </row>
    <row r="55" spans="2:9">
      <c r="B55" s="12" t="s">
        <v>52</v>
      </c>
      <c r="C55" s="13">
        <f>SUM(C56)</f>
        <v>0</v>
      </c>
      <c r="D55" s="14">
        <f>SUM(D56)</f>
        <v>0</v>
      </c>
      <c r="E55" s="15"/>
    </row>
    <row r="56" spans="2:9">
      <c r="B56" s="25" t="s">
        <v>53</v>
      </c>
      <c r="C56" s="17">
        <v>0</v>
      </c>
      <c r="D56" s="18">
        <v>0</v>
      </c>
      <c r="E56" s="15"/>
    </row>
    <row r="57" spans="2:9" ht="9" customHeight="1">
      <c r="B57" s="5"/>
      <c r="C57" s="17"/>
      <c r="D57" s="18"/>
      <c r="E57" s="15"/>
    </row>
    <row r="58" spans="2:9">
      <c r="B58" s="29" t="s">
        <v>54</v>
      </c>
      <c r="C58" s="13">
        <f>SUM(C55+C48+C42+C38+C28+C24)</f>
        <v>11219447.52</v>
      </c>
      <c r="D58" s="30">
        <f>SUM(D55+D48+D42+D38+D28+D24)</f>
        <v>214312659.69000003</v>
      </c>
      <c r="E58" s="15"/>
    </row>
    <row r="59" spans="2:9" ht="6.75" customHeight="1">
      <c r="B59" s="5"/>
      <c r="C59" s="13"/>
      <c r="D59" s="30"/>
      <c r="E59" s="15"/>
    </row>
    <row r="60" spans="2:9" s="11" customFormat="1">
      <c r="B60" s="8" t="s">
        <v>55</v>
      </c>
      <c r="C60" s="13">
        <f>C22-C58</f>
        <v>5183605.2300000004</v>
      </c>
      <c r="D60" s="14">
        <f>D22-D58</f>
        <v>5669145.4899999499</v>
      </c>
      <c r="E60" s="15"/>
    </row>
    <row r="61" spans="2:9" s="11" customFormat="1">
      <c r="B61" s="43"/>
      <c r="C61" s="44"/>
      <c r="D61" s="45"/>
    </row>
    <row r="62" spans="2:9" s="47" customFormat="1">
      <c r="B62" s="46" t="s">
        <v>56</v>
      </c>
      <c r="C62" s="4"/>
      <c r="D62" s="4"/>
      <c r="E62" s="4"/>
      <c r="F62" s="4"/>
      <c r="G62" s="4"/>
      <c r="H62" s="4"/>
      <c r="I62" s="4"/>
    </row>
    <row r="64" spans="2:9">
      <c r="C64" s="48"/>
      <c r="E64" s="49"/>
      <c r="F64" s="49"/>
    </row>
    <row r="65" spans="2:7">
      <c r="C65" s="48"/>
      <c r="E65" s="49"/>
      <c r="F65" s="49"/>
      <c r="G65" s="48"/>
    </row>
    <row r="66" spans="2:7" ht="12.75" customHeight="1">
      <c r="B66" s="50" t="s">
        <v>57</v>
      </c>
      <c r="C66" s="50"/>
      <c r="D66" s="50"/>
      <c r="E66" s="49"/>
      <c r="F66" s="49"/>
    </row>
    <row r="67" spans="2:7">
      <c r="B67" s="51" t="s">
        <v>58</v>
      </c>
      <c r="C67" s="51"/>
      <c r="D67" s="51"/>
      <c r="E67" s="52"/>
      <c r="F67" s="49"/>
      <c r="G67" s="49"/>
    </row>
    <row r="68" spans="2:7">
      <c r="B68" s="51" t="s">
        <v>59</v>
      </c>
      <c r="C68" s="51"/>
      <c r="D68" s="51"/>
      <c r="E68" s="53"/>
      <c r="F68" s="54"/>
      <c r="G68" s="54"/>
    </row>
    <row r="69" spans="2:7">
      <c r="C69" s="47"/>
      <c r="D69" s="47"/>
      <c r="E69" s="55"/>
      <c r="F69" s="56"/>
      <c r="G69" s="56"/>
    </row>
    <row r="70" spans="2:7">
      <c r="B70" s="57"/>
      <c r="C70" s="57"/>
    </row>
    <row r="71" spans="2:7">
      <c r="B71" s="56"/>
      <c r="C71" s="56"/>
    </row>
  </sheetData>
  <sheetProtection formatCells="0" formatColumns="0" formatRows="0" autoFilter="0"/>
  <mergeCells count="12">
    <mergeCell ref="B68:D68"/>
    <mergeCell ref="F68:G68"/>
    <mergeCell ref="F69:G69"/>
    <mergeCell ref="B70:C70"/>
    <mergeCell ref="B71:C71"/>
    <mergeCell ref="B2:D2"/>
    <mergeCell ref="E64:F64"/>
    <mergeCell ref="E65:F65"/>
    <mergeCell ref="B66:D66"/>
    <mergeCell ref="E66:F66"/>
    <mergeCell ref="B67:D67"/>
    <mergeCell ref="F67:G67"/>
  </mergeCells>
  <printOptions horizontalCentered="1"/>
  <pageMargins left="0.78740157480314965" right="0.59055118110236227" top="0.78740157480314965" bottom="0.78740157480314965" header="0.31496062992125984" footer="0.31496062992125984"/>
  <pageSetup scale="5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Dulce Maria Vázquez López</dc:creator>
  <cp:lastModifiedBy>Dulce Maria Vázquez López</cp:lastModifiedBy>
  <dcterms:created xsi:type="dcterms:W3CDTF">2022-05-23T16:28:04Z</dcterms:created>
  <dcterms:modified xsi:type="dcterms:W3CDTF">2022-05-23T16:28:13Z</dcterms:modified>
</cp:coreProperties>
</file>