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Presupuestaria\"/>
    </mc:Choice>
  </mc:AlternateContent>
  <xr:revisionPtr revIDLastSave="0" documentId="13_ncr:1_{B9336B41-1F53-416D-A8B8-7C1A0E387E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G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4" l="1"/>
  <c r="I77" i="4" s="1"/>
  <c r="F76" i="4"/>
  <c r="I76" i="4" s="1"/>
  <c r="F75" i="4"/>
  <c r="I75" i="4" s="1"/>
  <c r="F74" i="4"/>
  <c r="I74" i="4" s="1"/>
  <c r="I73" i="4"/>
  <c r="F73" i="4"/>
  <c r="F72" i="4"/>
  <c r="F71" i="4"/>
  <c r="I71" i="4" s="1"/>
  <c r="H70" i="4"/>
  <c r="G70" i="4"/>
  <c r="E70" i="4"/>
  <c r="D70" i="4"/>
  <c r="F69" i="4"/>
  <c r="I69" i="4" s="1"/>
  <c r="F68" i="4"/>
  <c r="F66" i="4" s="1"/>
  <c r="I67" i="4"/>
  <c r="F67" i="4"/>
  <c r="H66" i="4"/>
  <c r="G66" i="4"/>
  <c r="E66" i="4"/>
  <c r="D66" i="4"/>
  <c r="F65" i="4"/>
  <c r="I65" i="4" s="1"/>
  <c r="F64" i="4"/>
  <c r="I64" i="4" s="1"/>
  <c r="F63" i="4"/>
  <c r="I63" i="4" s="1"/>
  <c r="F62" i="4"/>
  <c r="I62" i="4" s="1"/>
  <c r="I61" i="4"/>
  <c r="F61" i="4"/>
  <c r="F60" i="4"/>
  <c r="F59" i="4"/>
  <c r="I59" i="4" s="1"/>
  <c r="H58" i="4"/>
  <c r="G58" i="4"/>
  <c r="E58" i="4"/>
  <c r="D58" i="4"/>
  <c r="F57" i="4"/>
  <c r="I57" i="4" s="1"/>
  <c r="F56" i="4"/>
  <c r="F54" i="4" s="1"/>
  <c r="I55" i="4"/>
  <c r="F55" i="4"/>
  <c r="H54" i="4"/>
  <c r="G54" i="4"/>
  <c r="E54" i="4"/>
  <c r="D54" i="4"/>
  <c r="F53" i="4"/>
  <c r="I53" i="4" s="1"/>
  <c r="F52" i="4"/>
  <c r="I52" i="4" s="1"/>
  <c r="F51" i="4"/>
  <c r="I51" i="4" s="1"/>
  <c r="F50" i="4"/>
  <c r="I50" i="4" s="1"/>
  <c r="I49" i="4"/>
  <c r="F49" i="4"/>
  <c r="F48" i="4"/>
  <c r="I48" i="4" s="1"/>
  <c r="F47" i="4"/>
  <c r="I47" i="4" s="1"/>
  <c r="F46" i="4"/>
  <c r="F45" i="4"/>
  <c r="I45" i="4" s="1"/>
  <c r="H44" i="4"/>
  <c r="G44" i="4"/>
  <c r="E44" i="4"/>
  <c r="D44" i="4"/>
  <c r="I43" i="4"/>
  <c r="F43" i="4"/>
  <c r="F42" i="4"/>
  <c r="I42" i="4" s="1"/>
  <c r="F41" i="4"/>
  <c r="I41" i="4" s="1"/>
  <c r="F40" i="4"/>
  <c r="I40" i="4" s="1"/>
  <c r="F39" i="4"/>
  <c r="I39" i="4" s="1"/>
  <c r="F38" i="4"/>
  <c r="I38" i="4" s="1"/>
  <c r="F37" i="4"/>
  <c r="I37" i="4" s="1"/>
  <c r="F36" i="4"/>
  <c r="I35" i="4"/>
  <c r="F35" i="4"/>
  <c r="H34" i="4"/>
  <c r="G34" i="4"/>
  <c r="E34" i="4"/>
  <c r="D34" i="4"/>
  <c r="F33" i="4"/>
  <c r="I33" i="4" s="1"/>
  <c r="F32" i="4"/>
  <c r="I32" i="4" s="1"/>
  <c r="F31" i="4"/>
  <c r="I31" i="4" s="1"/>
  <c r="F30" i="4"/>
  <c r="I30" i="4" s="1"/>
  <c r="I29" i="4"/>
  <c r="F29" i="4"/>
  <c r="F28" i="4"/>
  <c r="I28" i="4" s="1"/>
  <c r="F27" i="4"/>
  <c r="I27" i="4" s="1"/>
  <c r="F26" i="4"/>
  <c r="F25" i="4"/>
  <c r="I25" i="4" s="1"/>
  <c r="H24" i="4"/>
  <c r="G24" i="4"/>
  <c r="E24" i="4"/>
  <c r="D24" i="4"/>
  <c r="I23" i="4"/>
  <c r="F23" i="4"/>
  <c r="F22" i="4"/>
  <c r="I22" i="4" s="1"/>
  <c r="F21" i="4"/>
  <c r="I21" i="4" s="1"/>
  <c r="F20" i="4"/>
  <c r="I20" i="4" s="1"/>
  <c r="F19" i="4"/>
  <c r="I19" i="4" s="1"/>
  <c r="F18" i="4"/>
  <c r="I18" i="4" s="1"/>
  <c r="F17" i="4"/>
  <c r="I17" i="4" s="1"/>
  <c r="F16" i="4"/>
  <c r="I15" i="4"/>
  <c r="F15" i="4"/>
  <c r="H14" i="4"/>
  <c r="G14" i="4"/>
  <c r="E14" i="4"/>
  <c r="D14" i="4"/>
  <c r="F13" i="4"/>
  <c r="I13" i="4" s="1"/>
  <c r="F12" i="4"/>
  <c r="I12" i="4" s="1"/>
  <c r="F11" i="4"/>
  <c r="I11" i="4" s="1"/>
  <c r="F10" i="4"/>
  <c r="I10" i="4" s="1"/>
  <c r="I9" i="4"/>
  <c r="F9" i="4"/>
  <c r="F8" i="4"/>
  <c r="F7" i="4"/>
  <c r="I7" i="4" s="1"/>
  <c r="H6" i="4"/>
  <c r="G6" i="4"/>
  <c r="E6" i="4"/>
  <c r="D6" i="4"/>
  <c r="D78" i="4" s="1"/>
  <c r="F14" i="4" l="1"/>
  <c r="F34" i="4"/>
  <c r="G78" i="4"/>
  <c r="F6" i="4"/>
  <c r="F58" i="4"/>
  <c r="F70" i="4"/>
  <c r="E78" i="4"/>
  <c r="H78" i="4"/>
  <c r="F24" i="4"/>
  <c r="F44" i="4"/>
  <c r="I66" i="4"/>
  <c r="F78" i="4"/>
  <c r="I8" i="4"/>
  <c r="I6" i="4" s="1"/>
  <c r="I16" i="4"/>
  <c r="I14" i="4" s="1"/>
  <c r="I26" i="4"/>
  <c r="I24" i="4" s="1"/>
  <c r="I36" i="4"/>
  <c r="I34" i="4" s="1"/>
  <c r="I46" i="4"/>
  <c r="I44" i="4" s="1"/>
  <c r="I56" i="4"/>
  <c r="I54" i="4" s="1"/>
  <c r="I60" i="4"/>
  <c r="I58" i="4" s="1"/>
  <c r="I68" i="4"/>
  <c r="I72" i="4"/>
  <c r="I70" i="4" s="1"/>
  <c r="I78" i="4" l="1"/>
</calcChain>
</file>

<file path=xl/sharedStrings.xml><?xml version="1.0" encoding="utf-8"?>
<sst xmlns="http://schemas.openxmlformats.org/spreadsheetml/2006/main" count="86" uniqueCount="86">
  <si>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</si>
  <si>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</si>
  <si>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</si>
  <si>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</si>
  <si>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</si>
  <si>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</si>
  <si>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</si>
  <si>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</si>
  <si>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</si>
  <si>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</si>
  <si>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“Bajo protesta de decir verdad declaramos que los Estados Financieros y sus notas, son razonablemente correctos y son responsabilidad del emisor”.</t>
  </si>
  <si>
    <t>Egresos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</si>
  <si>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</si>
  <si>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</si>
  <si>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</si>
  <si>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</si>
  <si>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</si>
  <si>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</si>
  <si>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</si>
  <si>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</si>
  <si>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</si>
  <si>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</si>
  <si>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</si>
  <si>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</si>
  <si>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</si>
  <si>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</si>
  <si>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</si>
  <si>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</si>
  <si>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</si>
  <si>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</si>
  <si>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</si>
  <si>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</si>
  <si>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</si>
  <si>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</si>
  <si>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</si>
  <si>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</si>
  <si>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</si>
  <si>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</si>
  <si>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</si>
  <si>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</si>
  <si>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</si>
  <si>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</si>
  <si>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</si>
  <si>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</si>
  <si>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</si>
  <si>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</si>
  <si>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</si>
  <si>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</si>
  <si>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</si>
  <si>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</si>
  <si>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</si>
  <si>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</si>
  <si>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</si>
  <si>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</si>
  <si>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</si>
  <si>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</si>
  <si>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</si>
  <si>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</si>
  <si>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</si>
  <si>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</si>
  <si>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</si>
  <si>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</si>
  <si>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</si>
  <si>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</si>
  <si>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</si>
  <si>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</si>
  <si>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</si>
  <si>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</si>
  <si>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</si>
  <si>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</si>
  <si>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</si>
  <si>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</si>
  <si>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</si>
  <si>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</si>
  <si>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</si>
  <si>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</si>
  <si>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</si>
  <si>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</si>
  <si>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</si>
  <si>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</si>
  <si>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</si>
  <si>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</si>
  <si>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</si>
  <si>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</si>
  <si>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Bajo protesta de decir verdad declaramos que los Estados Financieros y sus notas, son razonablemente correctos y son responsabilidad del emisor.</t>
  </si>
  <si>
    <t>INSTITUTO DE INFRAESTRUCTURA FISICA EDUCATIVA DE GUANAJUATO                                                                                                                                                                                                                        Presupuesto de Egresos
Clasificación por Objeto del Gasto (Capítulo y Concepto)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</si>
</sst>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4" fillId="0" borderId="0"/>
    <xf numFmtId="0" fontId="7" fillId="0" borderId="0"/>
    <xf numFmtId="43" fontId="3" fillId="0" borderId="0" applyFont="0" applyFill="0" applyBorder="0" applyAlignment="0" applyProtection="0"/>
    <xf numFmtId="4" fontId="9" fillId="4" borderId="11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6" fillId="0" borderId="0" xfId="9" applyFont="1" applyAlignment="1">
      <alignment vertical="center"/>
    </xf>
    <xf numFmtId="4" fontId="10" fillId="2" borderId="6" xfId="8" applyNumberFormat="1" applyFont="1" applyFill="1" applyBorder="1" applyAlignment="1">
      <alignment horizontal="center" vertical="center" wrapText="1"/>
    </xf>
    <xf numFmtId="3" fontId="13" fillId="3" borderId="4" xfId="10" applyNumberFormat="1" applyFont="1" applyFill="1" applyBorder="1" applyAlignment="1">
      <alignment vertical="center"/>
    </xf>
    <xf numFmtId="3" fontId="16" fillId="3" borderId="4" xfId="10" applyNumberFormat="1" applyFont="1" applyFill="1" applyBorder="1" applyAlignment="1" applyProtection="1">
      <alignment vertical="center"/>
      <protection locked="0"/>
    </xf>
    <xf numFmtId="3" fontId="16" fillId="3" borderId="4" xfId="10" applyNumberFormat="1" applyFont="1" applyFill="1" applyBorder="1" applyAlignment="1">
      <alignment vertical="center"/>
    </xf>
    <xf numFmtId="3" fontId="13" fillId="3" borderId="6" xfId="10" applyNumberFormat="1" applyFont="1" applyFill="1" applyBorder="1" applyAlignment="1">
      <alignment vertical="center"/>
    </xf>
    <xf numFmtId="0" fontId="8" fillId="0" borderId="0" xfId="9" applyFont="1"/>
    <xf numFmtId="3" fontId="6" fillId="0" borderId="0" xfId="9" applyNumberFormat="1" applyFont="1" applyAlignment="1">
      <alignment vertical="center"/>
    </xf>
    <xf numFmtId="0" fontId="18" fillId="3" borderId="0" xfId="0" applyFont="1" applyFill="1" applyAlignment="1">
      <alignment wrapText="1"/>
    </xf>
    <xf numFmtId="0" fontId="7" fillId="0" borderId="0" xfId="3" applyAlignment="1" applyProtection="1">
      <alignment vertical="center"/>
      <protection locked="0"/>
    </xf>
    <xf numFmtId="0" fontId="10" fillId="2" borderId="6" xfId="8" applyFont="1" applyFill="1" applyBorder="1" applyAlignment="1">
      <alignment horizontal="center" vertical="center" wrapText="1"/>
    </xf>
    <xf numFmtId="0" fontId="14" fillId="0" borderId="12" xfId="15" applyFont="1" applyBorder="1" applyAlignment="1">
      <alignment horizontal="center" vertical="center" wrapText="1"/>
    </xf>
    <xf numFmtId="0" fontId="15" fillId="0" borderId="0" xfId="15" applyFont="1" applyAlignment="1">
      <alignment vertical="center" wrapText="1"/>
    </xf>
    <xf numFmtId="0" fontId="17" fillId="0" borderId="1" xfId="15" applyFont="1" applyBorder="1" applyAlignment="1">
      <alignment horizontal="justify" vertical="center" wrapText="1"/>
    </xf>
    <xf numFmtId="0" fontId="17" fillId="0" borderId="3" xfId="15" applyFont="1" applyBorder="1" applyAlignment="1">
      <alignment horizontal="justify" vertical="center" wrapText="1"/>
    </xf>
    <xf numFmtId="0" fontId="0" fillId="0" borderId="0" xfId="15" applyFont="1"/>
    <xf numFmtId="0" fontId="6" fillId="0" borderId="0" xfId="15" applyFont="1" applyAlignment="1">
      <alignment vertical="center"/>
    </xf>
    <xf numFmtId="0" fontId="11" fillId="0" borderId="12" xfId="15" applyFont="1" applyBorder="1" applyAlignment="1">
      <alignment horizontal="left" vertical="center" wrapText="1"/>
    </xf>
    <xf numFmtId="0" fontId="11" fillId="0" borderId="0" xfId="15" applyFont="1" applyAlignment="1">
      <alignment horizontal="left" vertical="center" wrapText="1"/>
    </xf>
    <xf numFmtId="0" fontId="10" fillId="2" borderId="1" xfId="8" applyFont="1" applyFill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2" borderId="3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10" fillId="2" borderId="12" xfId="8" applyFont="1" applyFill="1" applyBorder="1" applyAlignment="1">
      <alignment horizontal="center" vertical="center"/>
    </xf>
    <xf numFmtId="0" fontId="10" fillId="2" borderId="8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2" borderId="14" xfId="8" applyFont="1" applyFill="1" applyBorder="1" applyAlignment="1">
      <alignment horizontal="center" vertical="center"/>
    </xf>
    <xf numFmtId="4" fontId="10" fillId="2" borderId="7" xfId="8" applyNumberFormat="1" applyFont="1" applyFill="1" applyBorder="1" applyAlignment="1">
      <alignment horizontal="center" vertical="center" wrapText="1"/>
    </xf>
    <xf numFmtId="4" fontId="10" fillId="2" borderId="5" xfId="8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wrapText="1"/>
    </xf>
  </cellXfs>
  <cellStyles count="16">
    <cellStyle name="Millares 10" xfId="13" xr:uid="{00000000-0005-0000-0000-000001000000}"/>
    <cellStyle name="Millares 10 3" xfId="4" xr:uid="{00000000-0005-0000-0000-000002000000}"/>
    <cellStyle name="Millares 2 2" xfId="10" xr:uid="{00000000-0005-0000-0000-000003000000}"/>
    <cellStyle name="Millares 2 2 2 2" xfId="14" xr:uid="{00000000-0005-0000-0000-000004000000}"/>
    <cellStyle name="Millares 2 2 2 2 3" xfId="6" xr:uid="{00000000-0005-0000-0000-000005000000}"/>
    <cellStyle name="Millares 5 2 2 3" xfId="7" xr:uid="{00000000-0005-0000-0000-000006000000}"/>
    <cellStyle name="Normal" xfId="0" builtinId="0"/>
    <cellStyle name="Normal 2 2" xfId="3" xr:uid="{00000000-0005-0000-0000-000008000000}"/>
    <cellStyle name="Normal 2 24 3" xfId="11" xr:uid="{00000000-0005-0000-0000-000009000000}"/>
    <cellStyle name="Normal 2 3 3" xfId="15" xr:uid="{00000000-0005-0000-0000-00000A000000}"/>
    <cellStyle name="Normal 2 3 3 3" xfId="9" xr:uid="{00000000-0005-0000-0000-00000B000000}"/>
    <cellStyle name="Normal 3 13" xfId="1" xr:uid="{00000000-0005-0000-0000-00000C000000}"/>
    <cellStyle name="Normal 3 2 3" xfId="8" xr:uid="{00000000-0005-0000-0000-00000D000000}"/>
    <cellStyle name="Normal 5 3 2" xfId="12" xr:uid="{00000000-0005-0000-0000-00000E000000}"/>
    <cellStyle name="Normal 5 3 2 4" xfId="2" xr:uid="{00000000-0005-0000-0000-00000F000000}"/>
    <cellStyle name="SAPBEXstdItem" xfId="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67235</xdr:colOff>
      <xdr:row>1</xdr:row>
      <xdr:rowOff>134470</xdr:rowOff>
    </xdr:from>
    <xdr:to>
      <xdr:col>2</xdr:col>
      <xdr:colOff>1667393</xdr:colOff>
      <xdr:row>1</xdr:row>
      <xdr:rowOff>795617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91352"/>
          <a:ext cx="1947540" cy="66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44825</xdr:colOff>
      <xdr:row>83</xdr:row>
      <xdr:rowOff>0</xdr:rowOff>
    </xdr:from>
    <xdr:to>
      <xdr:col>2</xdr:col>
      <xdr:colOff>1954868</xdr:colOff>
      <xdr:row>90</xdr:row>
      <xdr:rowOff>35713</xdr:rowOff>
    </xdr:to>
    <xdr:sp macro="" textlink="">
      <xdr:nvSpPr>
        <xdr:cNvPr id="7" name="Cuadro de text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01590" y="14186647"/>
          <a:ext cx="2257425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2728881</xdr:colOff>
      <xdr:row>83</xdr:row>
      <xdr:rowOff>41414</xdr:rowOff>
    </xdr:from>
    <xdr:to>
      <xdr:col>3</xdr:col>
      <xdr:colOff>840441</xdr:colOff>
      <xdr:row>91</xdr:row>
      <xdr:rowOff>33616</xdr:rowOff>
    </xdr:to>
    <xdr:sp macro="" textlink="">
      <xdr:nvSpPr>
        <xdr:cNvPr id="8" name="Cuadro de texto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533028" y="14228061"/>
          <a:ext cx="2179295" cy="12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310837</xdr:colOff>
      <xdr:row>83</xdr:row>
      <xdr:rowOff>27770</xdr:rowOff>
    </xdr:from>
    <xdr:to>
      <xdr:col>6</xdr:col>
      <xdr:colOff>347382</xdr:colOff>
      <xdr:row>90</xdr:row>
      <xdr:rowOff>78440</xdr:rowOff>
    </xdr:to>
    <xdr:sp macro="" textlink="">
      <xdr:nvSpPr>
        <xdr:cNvPr id="9" name="Cuadro de texto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224866" y="14214417"/>
          <a:ext cx="2244104" cy="1148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840441</xdr:colOff>
      <xdr:row>83</xdr:row>
      <xdr:rowOff>20243</xdr:rowOff>
    </xdr:from>
    <xdr:to>
      <xdr:col>8</xdr:col>
      <xdr:colOff>856130</xdr:colOff>
      <xdr:row>90</xdr:row>
      <xdr:rowOff>78441</xdr:rowOff>
    </xdr:to>
    <xdr:sp macro="" textlink="">
      <xdr:nvSpPr>
        <xdr:cNvPr id="10" name="Cuadro de texto 8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9962029" y="14206890"/>
          <a:ext cx="1931895" cy="115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 </a:t>
          </a: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Información </a:t>
          </a: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B2:I87"/>
  <sheetViews>
    <sheetView showGridLines="0" tabSelected="1" zoomScale="85" zoomScaleNormal="85" workbookViewId="0">
      <selection activeCell="E17" sqref="E17"/>
    </sheetView>
  </sheetViews>
  <sheetFormatPr baseColWidth="10" defaultColWidth="25.5" defaultRowHeight="12" x14ac:dyDescent="0.2"/>
  <cols>
    <col min="1" max="1" width="25.5" style="1"/>
    <col min="2" max="2" width="6" style="1" bestFit="1" customWidth="1"/>
    <col min="3" max="3" width="71.1640625" style="1" bestFit="1" customWidth="1"/>
    <col min="4" max="4" width="18.1640625" style="1" customWidth="1"/>
    <col min="5" max="5" width="19" style="1" customWidth="1"/>
    <col min="6" max="6" width="19.6640625" style="1" customWidth="1"/>
    <col min="7" max="7" width="15.83203125" style="1" customWidth="1"/>
    <col min="8" max="8" width="17.6640625" style="1" customWidth="1"/>
    <col min="9" max="9" width="15.83203125" style="8" customWidth="1"/>
    <col min="10" max="16384" width="25.5" style="1"/>
  </cols>
  <sheetData>
    <row r="2" spans="2:9" ht="71.25" customHeight="1" x14ac:dyDescent="0.2">
      <c r="B2" s="20" t="s">
        <v>85</v>
      </c>
      <c r="C2" s="21"/>
      <c r="D2" s="21"/>
      <c r="E2" s="21"/>
      <c r="F2" s="21"/>
      <c r="G2" s="21"/>
      <c r="H2" s="21"/>
      <c r="I2" s="22"/>
    </row>
    <row r="3" spans="2:9" ht="12" customHeight="1" x14ac:dyDescent="0.2">
      <c r="B3" s="23" t="s">
        <v>0</v>
      </c>
      <c r="C3" s="24"/>
      <c r="D3" s="20" t="s">
        <v>11</v>
      </c>
      <c r="E3" s="21"/>
      <c r="F3" s="21"/>
      <c r="G3" s="21"/>
      <c r="H3" s="22"/>
      <c r="I3" s="29" t="s">
        <v>1</v>
      </c>
    </row>
    <row r="4" spans="2:9" ht="33" customHeight="1" x14ac:dyDescent="0.2">
      <c r="B4" s="25"/>
      <c r="C4" s="26"/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30"/>
    </row>
    <row r="5" spans="2:9" x14ac:dyDescent="0.2">
      <c r="B5" s="27"/>
      <c r="C5" s="28"/>
      <c r="D5" s="11">
        <v>1</v>
      </c>
      <c r="E5" s="11">
        <v>2</v>
      </c>
      <c r="F5" s="11" t="s">
        <v>7</v>
      </c>
      <c r="G5" s="11">
        <v>4</v>
      </c>
      <c r="H5" s="11">
        <v>5</v>
      </c>
      <c r="I5" s="11" t="s">
        <v>8</v>
      </c>
    </row>
    <row r="6" spans="2:9" ht="12.95" customHeight="1" x14ac:dyDescent="0.2">
      <c r="B6" s="18" t="s">
        <v>12</v>
      </c>
      <c r="C6" s="19"/>
      <c r="D6" s="3">
        <f t="shared" ref="D6:I6" si="0">SUM(D7:D13)</f>
        <v>38125346.450000003</v>
      </c>
      <c r="E6" s="3">
        <f t="shared" si="0"/>
        <v>-17442957.760000002</v>
      </c>
      <c r="F6" s="3">
        <f t="shared" si="0"/>
        <v>20682388.689999994</v>
      </c>
      <c r="G6" s="3">
        <f t="shared" si="0"/>
        <v>19959373.190000001</v>
      </c>
      <c r="H6" s="3">
        <f t="shared" si="0"/>
        <v>19959373.190000001</v>
      </c>
      <c r="I6" s="3">
        <f t="shared" si="0"/>
        <v>723015.49999999907</v>
      </c>
    </row>
    <row r="7" spans="2:9" ht="12.95" customHeight="1" x14ac:dyDescent="0.2">
      <c r="B7" s="12">
        <v>1100</v>
      </c>
      <c r="C7" s="13" t="s">
        <v>13</v>
      </c>
      <c r="D7" s="4">
        <v>9698688</v>
      </c>
      <c r="E7" s="4">
        <v>-5403073.1799999997</v>
      </c>
      <c r="F7" s="5">
        <f t="shared" ref="F7:F13" si="1">D7+E7</f>
        <v>4295614.82</v>
      </c>
      <c r="G7" s="4">
        <v>4278788.47</v>
      </c>
      <c r="H7" s="4">
        <v>4278788.47</v>
      </c>
      <c r="I7" s="5">
        <f t="shared" ref="I7:I13" si="2">F7-G7</f>
        <v>16826.350000000559</v>
      </c>
    </row>
    <row r="8" spans="2:9" ht="12.95" customHeight="1" x14ac:dyDescent="0.2">
      <c r="B8" s="12">
        <v>1200</v>
      </c>
      <c r="C8" s="13" t="s">
        <v>14</v>
      </c>
      <c r="D8" s="4">
        <v>0</v>
      </c>
      <c r="E8" s="4">
        <v>5405292.54</v>
      </c>
      <c r="F8" s="5">
        <f t="shared" si="1"/>
        <v>5405292.54</v>
      </c>
      <c r="G8" s="4">
        <v>4833090.01</v>
      </c>
      <c r="H8" s="4">
        <v>4833090.01</v>
      </c>
      <c r="I8" s="5">
        <f t="shared" si="2"/>
        <v>572202.53000000026</v>
      </c>
    </row>
    <row r="9" spans="2:9" ht="12.95" customHeight="1" x14ac:dyDescent="0.2">
      <c r="B9" s="12">
        <v>1300</v>
      </c>
      <c r="C9" s="13" t="s">
        <v>15</v>
      </c>
      <c r="D9" s="4">
        <v>13037783</v>
      </c>
      <c r="E9" s="4">
        <v>-9457713.7200000007</v>
      </c>
      <c r="F9" s="5">
        <f t="shared" si="1"/>
        <v>3580069.2799999993</v>
      </c>
      <c r="G9" s="4">
        <v>3566573.96</v>
      </c>
      <c r="H9" s="4">
        <v>3566573.96</v>
      </c>
      <c r="I9" s="5">
        <f t="shared" si="2"/>
        <v>13495.319999999367</v>
      </c>
    </row>
    <row r="10" spans="2:9" ht="12.95" customHeight="1" x14ac:dyDescent="0.2">
      <c r="B10" s="12">
        <v>1400</v>
      </c>
      <c r="C10" s="13" t="s">
        <v>16</v>
      </c>
      <c r="D10" s="4">
        <v>3367236</v>
      </c>
      <c r="E10" s="4">
        <v>-1845725.55</v>
      </c>
      <c r="F10" s="5">
        <f t="shared" si="1"/>
        <v>1521510.45</v>
      </c>
      <c r="G10" s="4">
        <v>1472786.81</v>
      </c>
      <c r="H10" s="4">
        <v>1472786.81</v>
      </c>
      <c r="I10" s="5">
        <f t="shared" si="2"/>
        <v>48723.639999999898</v>
      </c>
    </row>
    <row r="11" spans="2:9" ht="12.95" customHeight="1" x14ac:dyDescent="0.2">
      <c r="B11" s="12">
        <v>1500</v>
      </c>
      <c r="C11" s="13" t="s">
        <v>17</v>
      </c>
      <c r="D11" s="4">
        <v>12013271.449999999</v>
      </c>
      <c r="E11" s="4">
        <v>-6137190.7300000004</v>
      </c>
      <c r="F11" s="5">
        <f t="shared" si="1"/>
        <v>5876080.7199999988</v>
      </c>
      <c r="G11" s="4">
        <v>5804321.2999999998</v>
      </c>
      <c r="H11" s="4">
        <v>5804321.2999999998</v>
      </c>
      <c r="I11" s="5">
        <f t="shared" si="2"/>
        <v>71759.419999998994</v>
      </c>
    </row>
    <row r="12" spans="2:9" ht="12.95" customHeight="1" x14ac:dyDescent="0.2">
      <c r="B12" s="12">
        <v>1600</v>
      </c>
      <c r="C12" s="13" t="s">
        <v>18</v>
      </c>
      <c r="D12" s="4">
        <v>0</v>
      </c>
      <c r="E12" s="4">
        <v>0</v>
      </c>
      <c r="F12" s="5">
        <f t="shared" si="1"/>
        <v>0</v>
      </c>
      <c r="G12" s="4">
        <v>0</v>
      </c>
      <c r="H12" s="4">
        <v>0</v>
      </c>
      <c r="I12" s="5">
        <f t="shared" si="2"/>
        <v>0</v>
      </c>
    </row>
    <row r="13" spans="2:9" ht="12.95" customHeight="1" x14ac:dyDescent="0.2">
      <c r="B13" s="12">
        <v>1700</v>
      </c>
      <c r="C13" s="13" t="s">
        <v>19</v>
      </c>
      <c r="D13" s="4">
        <v>8368</v>
      </c>
      <c r="E13" s="4">
        <v>-4547.12</v>
      </c>
      <c r="F13" s="5">
        <f t="shared" si="1"/>
        <v>3820.88</v>
      </c>
      <c r="G13" s="4">
        <v>3812.64</v>
      </c>
      <c r="H13" s="4">
        <v>3812.64</v>
      </c>
      <c r="I13" s="5">
        <f t="shared" si="2"/>
        <v>8.2400000000002365</v>
      </c>
    </row>
    <row r="14" spans="2:9" ht="12.95" customHeight="1" x14ac:dyDescent="0.2">
      <c r="B14" s="18" t="s">
        <v>20</v>
      </c>
      <c r="C14" s="19"/>
      <c r="D14" s="3">
        <f t="shared" ref="D14:I14" si="3">SUM(D15:D23)</f>
        <v>4016413.36</v>
      </c>
      <c r="E14" s="3">
        <f t="shared" si="3"/>
        <v>-1919225.25</v>
      </c>
      <c r="F14" s="3">
        <f t="shared" si="3"/>
        <v>2097188.11</v>
      </c>
      <c r="G14" s="3">
        <f t="shared" si="3"/>
        <v>1685078.03</v>
      </c>
      <c r="H14" s="3">
        <f t="shared" si="3"/>
        <v>1685078.03</v>
      </c>
      <c r="I14" s="3">
        <f t="shared" si="3"/>
        <v>412110.07999999984</v>
      </c>
    </row>
    <row r="15" spans="2:9" ht="12.95" customHeight="1" x14ac:dyDescent="0.2">
      <c r="B15" s="12">
        <v>2100</v>
      </c>
      <c r="C15" s="13" t="s">
        <v>21</v>
      </c>
      <c r="D15" s="4">
        <v>530091.38</v>
      </c>
      <c r="E15" s="4">
        <v>-346173.36</v>
      </c>
      <c r="F15" s="5">
        <f t="shared" ref="F15:F23" si="4">D15+E15</f>
        <v>183918.02000000002</v>
      </c>
      <c r="G15" s="4">
        <v>132018</v>
      </c>
      <c r="H15" s="4">
        <v>132018</v>
      </c>
      <c r="I15" s="5">
        <f t="shared" ref="I15:I23" si="5">F15-G15</f>
        <v>51900.020000000019</v>
      </c>
    </row>
    <row r="16" spans="2:9" ht="12.95" customHeight="1" x14ac:dyDescent="0.2">
      <c r="B16" s="12">
        <v>2200</v>
      </c>
      <c r="C16" s="13" t="s">
        <v>22</v>
      </c>
      <c r="D16" s="4">
        <v>43700</v>
      </c>
      <c r="E16" s="4">
        <v>-41750</v>
      </c>
      <c r="F16" s="5">
        <f t="shared" si="4"/>
        <v>1950</v>
      </c>
      <c r="G16" s="4">
        <v>1950</v>
      </c>
      <c r="H16" s="4">
        <v>1950</v>
      </c>
      <c r="I16" s="5">
        <f t="shared" si="5"/>
        <v>0</v>
      </c>
    </row>
    <row r="17" spans="2:9" ht="12.95" customHeight="1" x14ac:dyDescent="0.2">
      <c r="B17" s="12">
        <v>2300</v>
      </c>
      <c r="C17" s="13" t="s">
        <v>23</v>
      </c>
      <c r="D17" s="4">
        <v>0</v>
      </c>
      <c r="E17" s="4">
        <v>128.01</v>
      </c>
      <c r="F17" s="5">
        <f t="shared" si="4"/>
        <v>128.01</v>
      </c>
      <c r="G17" s="4">
        <v>128.01</v>
      </c>
      <c r="H17" s="4">
        <v>128.01</v>
      </c>
      <c r="I17" s="5">
        <f t="shared" si="5"/>
        <v>0</v>
      </c>
    </row>
    <row r="18" spans="2:9" ht="12.95" customHeight="1" x14ac:dyDescent="0.2">
      <c r="B18" s="12">
        <v>2400</v>
      </c>
      <c r="C18" s="13" t="s">
        <v>24</v>
      </c>
      <c r="D18" s="4">
        <v>51549.88</v>
      </c>
      <c r="E18" s="4">
        <v>-42564.77</v>
      </c>
      <c r="F18" s="5">
        <f t="shared" si="4"/>
        <v>8985.11</v>
      </c>
      <c r="G18" s="4">
        <v>8985.11</v>
      </c>
      <c r="H18" s="4">
        <v>8985.11</v>
      </c>
      <c r="I18" s="5">
        <f t="shared" si="5"/>
        <v>0</v>
      </c>
    </row>
    <row r="19" spans="2:9" ht="12.95" customHeight="1" x14ac:dyDescent="0.2">
      <c r="B19" s="12">
        <v>2500</v>
      </c>
      <c r="C19" s="13" t="s">
        <v>25</v>
      </c>
      <c r="D19" s="4">
        <v>59190.2</v>
      </c>
      <c r="E19" s="4">
        <v>-56632.15</v>
      </c>
      <c r="F19" s="5">
        <f t="shared" si="4"/>
        <v>2558.0499999999956</v>
      </c>
      <c r="G19" s="4">
        <v>2558.0500000000002</v>
      </c>
      <c r="H19" s="4">
        <v>2558.0500000000002</v>
      </c>
      <c r="I19" s="5">
        <f t="shared" si="5"/>
        <v>-4.5474735088646412E-12</v>
      </c>
    </row>
    <row r="20" spans="2:9" ht="12.95" customHeight="1" x14ac:dyDescent="0.2">
      <c r="B20" s="12">
        <v>2600</v>
      </c>
      <c r="C20" s="13" t="s">
        <v>26</v>
      </c>
      <c r="D20" s="4">
        <v>3293421.09</v>
      </c>
      <c r="E20" s="4">
        <v>-1398086.43</v>
      </c>
      <c r="F20" s="5">
        <f t="shared" si="4"/>
        <v>1895334.66</v>
      </c>
      <c r="G20" s="4">
        <v>1535124.6</v>
      </c>
      <c r="H20" s="4">
        <v>1535124.6</v>
      </c>
      <c r="I20" s="5">
        <f t="shared" si="5"/>
        <v>360210.05999999982</v>
      </c>
    </row>
    <row r="21" spans="2:9" ht="12.95" customHeight="1" x14ac:dyDescent="0.2">
      <c r="B21" s="12">
        <v>2700</v>
      </c>
      <c r="C21" s="13" t="s">
        <v>27</v>
      </c>
      <c r="D21" s="4">
        <v>0</v>
      </c>
      <c r="E21" s="4">
        <v>0</v>
      </c>
      <c r="F21" s="5">
        <f t="shared" si="4"/>
        <v>0</v>
      </c>
      <c r="G21" s="4">
        <v>0</v>
      </c>
      <c r="H21" s="4">
        <v>0</v>
      </c>
      <c r="I21" s="5">
        <f t="shared" si="5"/>
        <v>0</v>
      </c>
    </row>
    <row r="22" spans="2:9" ht="12.95" customHeight="1" x14ac:dyDescent="0.2">
      <c r="B22" s="12">
        <v>2800</v>
      </c>
      <c r="C22" s="13" t="s">
        <v>28</v>
      </c>
      <c r="D22" s="4">
        <v>0</v>
      </c>
      <c r="E22" s="4">
        <v>0</v>
      </c>
      <c r="F22" s="5">
        <f t="shared" si="4"/>
        <v>0</v>
      </c>
      <c r="G22" s="4">
        <v>0</v>
      </c>
      <c r="H22" s="4">
        <v>0</v>
      </c>
      <c r="I22" s="5">
        <f t="shared" si="5"/>
        <v>0</v>
      </c>
    </row>
    <row r="23" spans="2:9" ht="12.95" customHeight="1" x14ac:dyDescent="0.2">
      <c r="B23" s="12">
        <v>2900</v>
      </c>
      <c r="C23" s="13" t="s">
        <v>29</v>
      </c>
      <c r="D23" s="4">
        <v>38460.81</v>
      </c>
      <c r="E23" s="4">
        <v>-34146.550000000003</v>
      </c>
      <c r="F23" s="5">
        <f t="shared" si="4"/>
        <v>4314.2599999999948</v>
      </c>
      <c r="G23" s="4">
        <v>4314.26</v>
      </c>
      <c r="H23" s="4">
        <v>4314.26</v>
      </c>
      <c r="I23" s="5">
        <f t="shared" si="5"/>
        <v>0</v>
      </c>
    </row>
    <row r="24" spans="2:9" ht="12.95" customHeight="1" x14ac:dyDescent="0.2">
      <c r="B24" s="18" t="s">
        <v>30</v>
      </c>
      <c r="C24" s="19"/>
      <c r="D24" s="3">
        <f t="shared" ref="D24:I24" si="6">SUM(D25:D33)</f>
        <v>11118741.130000001</v>
      </c>
      <c r="E24" s="3">
        <f t="shared" si="6"/>
        <v>-6667181.9200000009</v>
      </c>
      <c r="F24" s="3">
        <f t="shared" si="6"/>
        <v>4451559.21</v>
      </c>
      <c r="G24" s="3">
        <f t="shared" si="6"/>
        <v>2638313.7000000002</v>
      </c>
      <c r="H24" s="3">
        <f t="shared" si="6"/>
        <v>2638313.7000000002</v>
      </c>
      <c r="I24" s="3">
        <f t="shared" si="6"/>
        <v>1813245.5099999998</v>
      </c>
    </row>
    <row r="25" spans="2:9" ht="12.95" customHeight="1" x14ac:dyDescent="0.2">
      <c r="B25" s="12">
        <v>3100</v>
      </c>
      <c r="C25" s="13" t="s">
        <v>31</v>
      </c>
      <c r="D25" s="4">
        <v>1268513.0900000001</v>
      </c>
      <c r="E25" s="4">
        <v>-244229.18</v>
      </c>
      <c r="F25" s="5">
        <f t="shared" ref="F25:F33" si="7">D25+E25</f>
        <v>1024283.9100000001</v>
      </c>
      <c r="G25" s="4">
        <v>495766.81</v>
      </c>
      <c r="H25" s="4">
        <v>495766.81</v>
      </c>
      <c r="I25" s="5">
        <f t="shared" ref="I25:I33" si="8">F25-G25</f>
        <v>528517.10000000009</v>
      </c>
    </row>
    <row r="26" spans="2:9" ht="12.95" customHeight="1" x14ac:dyDescent="0.2">
      <c r="B26" s="12">
        <v>3200</v>
      </c>
      <c r="C26" s="13" t="s">
        <v>32</v>
      </c>
      <c r="D26" s="4">
        <v>3653727.36</v>
      </c>
      <c r="E26" s="4">
        <v>-3217347.9</v>
      </c>
      <c r="F26" s="5">
        <f t="shared" si="7"/>
        <v>436379.45999999996</v>
      </c>
      <c r="G26" s="4">
        <v>101089.48</v>
      </c>
      <c r="H26" s="4">
        <v>101089.48</v>
      </c>
      <c r="I26" s="5">
        <f t="shared" si="8"/>
        <v>335289.98</v>
      </c>
    </row>
    <row r="27" spans="2:9" ht="12.95" customHeight="1" x14ac:dyDescent="0.2">
      <c r="B27" s="12">
        <v>3300</v>
      </c>
      <c r="C27" s="13" t="s">
        <v>33</v>
      </c>
      <c r="D27" s="4">
        <v>2168139.73</v>
      </c>
      <c r="E27" s="4">
        <v>-1353781.1</v>
      </c>
      <c r="F27" s="5">
        <f t="shared" si="7"/>
        <v>814358.62999999989</v>
      </c>
      <c r="G27" s="4">
        <v>598275.9</v>
      </c>
      <c r="H27" s="4">
        <v>598275.9</v>
      </c>
      <c r="I27" s="5">
        <f t="shared" si="8"/>
        <v>216082.72999999986</v>
      </c>
    </row>
    <row r="28" spans="2:9" ht="12.95" customHeight="1" x14ac:dyDescent="0.2">
      <c r="B28" s="12">
        <v>3400</v>
      </c>
      <c r="C28" s="13" t="s">
        <v>34</v>
      </c>
      <c r="D28" s="4">
        <v>29850</v>
      </c>
      <c r="E28" s="4">
        <v>10999.76</v>
      </c>
      <c r="F28" s="5">
        <f t="shared" si="7"/>
        <v>40849.760000000002</v>
      </c>
      <c r="G28" s="4">
        <v>33655.629999999997</v>
      </c>
      <c r="H28" s="4">
        <v>33655.629999999997</v>
      </c>
      <c r="I28" s="5">
        <f t="shared" si="8"/>
        <v>7194.1300000000047</v>
      </c>
    </row>
    <row r="29" spans="2:9" ht="12.95" customHeight="1" x14ac:dyDescent="0.2">
      <c r="B29" s="12">
        <v>3500</v>
      </c>
      <c r="C29" s="13" t="s">
        <v>35</v>
      </c>
      <c r="D29" s="4">
        <v>2160778.56</v>
      </c>
      <c r="E29" s="4">
        <v>-1065174.24</v>
      </c>
      <c r="F29" s="5">
        <f t="shared" si="7"/>
        <v>1095604.32</v>
      </c>
      <c r="G29" s="4">
        <v>867934.05</v>
      </c>
      <c r="H29" s="4">
        <v>867934.05</v>
      </c>
      <c r="I29" s="5">
        <f t="shared" si="8"/>
        <v>227670.27000000002</v>
      </c>
    </row>
    <row r="30" spans="2:9" ht="12.95" customHeight="1" x14ac:dyDescent="0.2">
      <c r="B30" s="12">
        <v>3600</v>
      </c>
      <c r="C30" s="13" t="s">
        <v>36</v>
      </c>
      <c r="D30" s="4">
        <v>655459</v>
      </c>
      <c r="E30" s="4">
        <v>-347898.49</v>
      </c>
      <c r="F30" s="5">
        <f t="shared" si="7"/>
        <v>307560.51</v>
      </c>
      <c r="G30" s="4">
        <v>0</v>
      </c>
      <c r="H30" s="4">
        <v>0</v>
      </c>
      <c r="I30" s="5">
        <f t="shared" si="8"/>
        <v>307560.51</v>
      </c>
    </row>
    <row r="31" spans="2:9" ht="12.95" customHeight="1" x14ac:dyDescent="0.2">
      <c r="B31" s="12">
        <v>3700</v>
      </c>
      <c r="C31" s="13" t="s">
        <v>37</v>
      </c>
      <c r="D31" s="4">
        <v>90153.39</v>
      </c>
      <c r="E31" s="4">
        <v>0</v>
      </c>
      <c r="F31" s="5">
        <f t="shared" si="7"/>
        <v>90153.39</v>
      </c>
      <c r="G31" s="4">
        <v>3872</v>
      </c>
      <c r="H31" s="4">
        <v>3872</v>
      </c>
      <c r="I31" s="5">
        <f t="shared" si="8"/>
        <v>86281.39</v>
      </c>
    </row>
    <row r="32" spans="2:9" ht="12.95" customHeight="1" x14ac:dyDescent="0.2">
      <c r="B32" s="12">
        <v>3800</v>
      </c>
      <c r="C32" s="13" t="s">
        <v>38</v>
      </c>
      <c r="D32" s="4">
        <v>55000</v>
      </c>
      <c r="E32" s="4">
        <v>-478.7</v>
      </c>
      <c r="F32" s="5">
        <f t="shared" si="7"/>
        <v>54521.3</v>
      </c>
      <c r="G32" s="4">
        <v>825</v>
      </c>
      <c r="H32" s="4">
        <v>825</v>
      </c>
      <c r="I32" s="5">
        <f t="shared" si="8"/>
        <v>53696.3</v>
      </c>
    </row>
    <row r="33" spans="2:9" ht="12.95" customHeight="1" x14ac:dyDescent="0.2">
      <c r="B33" s="12">
        <v>3900</v>
      </c>
      <c r="C33" s="13" t="s">
        <v>39</v>
      </c>
      <c r="D33" s="4">
        <v>1037120</v>
      </c>
      <c r="E33" s="4">
        <v>-449272.07</v>
      </c>
      <c r="F33" s="5">
        <f t="shared" si="7"/>
        <v>587847.92999999993</v>
      </c>
      <c r="G33" s="4">
        <v>536894.82999999996</v>
      </c>
      <c r="H33" s="4">
        <v>536894.82999999996</v>
      </c>
      <c r="I33" s="5">
        <f t="shared" si="8"/>
        <v>50953.099999999977</v>
      </c>
    </row>
    <row r="34" spans="2:9" ht="12.95" customHeight="1" x14ac:dyDescent="0.2">
      <c r="B34" s="18" t="s">
        <v>40</v>
      </c>
      <c r="C34" s="19"/>
      <c r="D34" s="3">
        <f t="shared" ref="D34:I34" si="9">SUM(D35:D43)</f>
        <v>110000</v>
      </c>
      <c r="E34" s="3">
        <f t="shared" si="9"/>
        <v>-15809.01</v>
      </c>
      <c r="F34" s="3">
        <f t="shared" si="9"/>
        <v>94190.99</v>
      </c>
      <c r="G34" s="3">
        <f t="shared" si="9"/>
        <v>94190.99</v>
      </c>
      <c r="H34" s="3">
        <f t="shared" si="9"/>
        <v>94190.99</v>
      </c>
      <c r="I34" s="3">
        <f t="shared" si="9"/>
        <v>0</v>
      </c>
    </row>
    <row r="35" spans="2:9" ht="12.95" customHeight="1" x14ac:dyDescent="0.2">
      <c r="B35" s="12">
        <v>4100</v>
      </c>
      <c r="C35" s="13" t="s">
        <v>41</v>
      </c>
      <c r="D35" s="4">
        <v>0</v>
      </c>
      <c r="E35" s="4">
        <v>0</v>
      </c>
      <c r="F35" s="5">
        <f t="shared" ref="F35:F43" si="10">D35+E35</f>
        <v>0</v>
      </c>
      <c r="G35" s="4">
        <v>0</v>
      </c>
      <c r="H35" s="4">
        <v>0</v>
      </c>
      <c r="I35" s="5">
        <f t="shared" ref="I35:I43" si="11">F35-G35</f>
        <v>0</v>
      </c>
    </row>
    <row r="36" spans="2:9" ht="12.95" customHeight="1" x14ac:dyDescent="0.2">
      <c r="B36" s="12">
        <v>4200</v>
      </c>
      <c r="C36" s="13" t="s">
        <v>42</v>
      </c>
      <c r="D36" s="4">
        <v>0</v>
      </c>
      <c r="E36" s="4">
        <v>0</v>
      </c>
      <c r="F36" s="5">
        <f t="shared" si="10"/>
        <v>0</v>
      </c>
      <c r="G36" s="4">
        <v>0</v>
      </c>
      <c r="H36" s="4">
        <v>0</v>
      </c>
      <c r="I36" s="5">
        <f t="shared" si="11"/>
        <v>0</v>
      </c>
    </row>
    <row r="37" spans="2:9" ht="12.95" customHeight="1" x14ac:dyDescent="0.2">
      <c r="B37" s="12">
        <v>4300</v>
      </c>
      <c r="C37" s="13" t="s">
        <v>43</v>
      </c>
      <c r="D37" s="4">
        <v>0</v>
      </c>
      <c r="E37" s="4">
        <v>0</v>
      </c>
      <c r="F37" s="5">
        <f t="shared" si="10"/>
        <v>0</v>
      </c>
      <c r="G37" s="4">
        <v>0</v>
      </c>
      <c r="H37" s="4">
        <v>0</v>
      </c>
      <c r="I37" s="5">
        <f t="shared" si="11"/>
        <v>0</v>
      </c>
    </row>
    <row r="38" spans="2:9" ht="12.95" customHeight="1" x14ac:dyDescent="0.2">
      <c r="B38" s="12">
        <v>4400</v>
      </c>
      <c r="C38" s="13" t="s">
        <v>44</v>
      </c>
      <c r="D38" s="4">
        <v>0</v>
      </c>
      <c r="E38" s="4">
        <v>0</v>
      </c>
      <c r="F38" s="5">
        <f t="shared" si="10"/>
        <v>0</v>
      </c>
      <c r="G38" s="4">
        <v>0</v>
      </c>
      <c r="H38" s="4">
        <v>0</v>
      </c>
      <c r="I38" s="5">
        <f t="shared" si="11"/>
        <v>0</v>
      </c>
    </row>
    <row r="39" spans="2:9" ht="12.95" customHeight="1" x14ac:dyDescent="0.2">
      <c r="B39" s="12">
        <v>4500</v>
      </c>
      <c r="C39" s="13" t="s">
        <v>45</v>
      </c>
      <c r="D39" s="4">
        <v>110000</v>
      </c>
      <c r="E39" s="4">
        <v>-15809.01</v>
      </c>
      <c r="F39" s="5">
        <f t="shared" si="10"/>
        <v>94190.99</v>
      </c>
      <c r="G39" s="4">
        <v>94190.99</v>
      </c>
      <c r="H39" s="4">
        <v>94190.99</v>
      </c>
      <c r="I39" s="5">
        <f t="shared" si="11"/>
        <v>0</v>
      </c>
    </row>
    <row r="40" spans="2:9" ht="12.95" customHeight="1" x14ac:dyDescent="0.2">
      <c r="B40" s="12">
        <v>4600</v>
      </c>
      <c r="C40" s="13" t="s">
        <v>46</v>
      </c>
      <c r="D40" s="4">
        <v>0</v>
      </c>
      <c r="E40" s="4">
        <v>0</v>
      </c>
      <c r="F40" s="5">
        <f t="shared" si="10"/>
        <v>0</v>
      </c>
      <c r="G40" s="4">
        <v>0</v>
      </c>
      <c r="H40" s="4">
        <v>0</v>
      </c>
      <c r="I40" s="5">
        <f t="shared" si="11"/>
        <v>0</v>
      </c>
    </row>
    <row r="41" spans="2:9" ht="12.95" customHeight="1" x14ac:dyDescent="0.2">
      <c r="B41" s="12">
        <v>4700</v>
      </c>
      <c r="C41" s="13" t="s">
        <v>47</v>
      </c>
      <c r="D41" s="4">
        <v>0</v>
      </c>
      <c r="E41" s="4">
        <v>0</v>
      </c>
      <c r="F41" s="5">
        <f t="shared" si="10"/>
        <v>0</v>
      </c>
      <c r="G41" s="4">
        <v>0</v>
      </c>
      <c r="H41" s="4">
        <v>0</v>
      </c>
      <c r="I41" s="5">
        <f t="shared" si="11"/>
        <v>0</v>
      </c>
    </row>
    <row r="42" spans="2:9" ht="12.95" customHeight="1" x14ac:dyDescent="0.2">
      <c r="B42" s="12">
        <v>4800</v>
      </c>
      <c r="C42" s="13" t="s">
        <v>48</v>
      </c>
      <c r="D42" s="4">
        <v>0</v>
      </c>
      <c r="E42" s="4">
        <v>0</v>
      </c>
      <c r="F42" s="5">
        <f t="shared" si="10"/>
        <v>0</v>
      </c>
      <c r="G42" s="4">
        <v>0</v>
      </c>
      <c r="H42" s="4">
        <v>0</v>
      </c>
      <c r="I42" s="5">
        <f t="shared" si="11"/>
        <v>0</v>
      </c>
    </row>
    <row r="43" spans="2:9" ht="12.95" customHeight="1" x14ac:dyDescent="0.2">
      <c r="B43" s="12">
        <v>4900</v>
      </c>
      <c r="C43" s="13" t="s">
        <v>49</v>
      </c>
      <c r="D43" s="4">
        <v>0</v>
      </c>
      <c r="E43" s="4">
        <v>0</v>
      </c>
      <c r="F43" s="5">
        <f t="shared" si="10"/>
        <v>0</v>
      </c>
      <c r="G43" s="4">
        <v>0</v>
      </c>
      <c r="H43" s="4">
        <v>0</v>
      </c>
      <c r="I43" s="5">
        <f t="shared" si="11"/>
        <v>0</v>
      </c>
    </row>
    <row r="44" spans="2:9" ht="12.95" customHeight="1" x14ac:dyDescent="0.2">
      <c r="B44" s="18" t="s">
        <v>50</v>
      </c>
      <c r="C44" s="19"/>
      <c r="D44" s="3">
        <f t="shared" ref="D44:I44" si="12">SUM(D45:D53)</f>
        <v>0</v>
      </c>
      <c r="E44" s="3">
        <f t="shared" si="12"/>
        <v>0</v>
      </c>
      <c r="F44" s="3">
        <f t="shared" si="12"/>
        <v>0</v>
      </c>
      <c r="G44" s="3">
        <f t="shared" si="12"/>
        <v>0</v>
      </c>
      <c r="H44" s="3">
        <f t="shared" si="12"/>
        <v>0</v>
      </c>
      <c r="I44" s="3">
        <f t="shared" si="12"/>
        <v>0</v>
      </c>
    </row>
    <row r="45" spans="2:9" ht="12.95" customHeight="1" x14ac:dyDescent="0.2">
      <c r="B45" s="12">
        <v>5100</v>
      </c>
      <c r="C45" s="13" t="s">
        <v>51</v>
      </c>
      <c r="D45" s="4">
        <v>0</v>
      </c>
      <c r="E45" s="4">
        <v>0</v>
      </c>
      <c r="F45" s="5">
        <f t="shared" ref="F45:F53" si="13">D45+E45</f>
        <v>0</v>
      </c>
      <c r="G45" s="4">
        <v>0</v>
      </c>
      <c r="H45" s="4">
        <v>0</v>
      </c>
      <c r="I45" s="5">
        <f t="shared" ref="I45:I53" si="14">F45-G45</f>
        <v>0</v>
      </c>
    </row>
    <row r="46" spans="2:9" ht="12.95" customHeight="1" x14ac:dyDescent="0.2">
      <c r="B46" s="12">
        <v>5200</v>
      </c>
      <c r="C46" s="13" t="s">
        <v>52</v>
      </c>
      <c r="D46" s="4">
        <v>0</v>
      </c>
      <c r="E46" s="4">
        <v>0</v>
      </c>
      <c r="F46" s="5">
        <f t="shared" si="13"/>
        <v>0</v>
      </c>
      <c r="G46" s="4">
        <v>0</v>
      </c>
      <c r="H46" s="4">
        <v>0</v>
      </c>
      <c r="I46" s="5">
        <f t="shared" si="14"/>
        <v>0</v>
      </c>
    </row>
    <row r="47" spans="2:9" ht="12.95" customHeight="1" x14ac:dyDescent="0.2">
      <c r="B47" s="12">
        <v>5300</v>
      </c>
      <c r="C47" s="13" t="s">
        <v>53</v>
      </c>
      <c r="D47" s="4">
        <v>0</v>
      </c>
      <c r="E47" s="4">
        <v>0</v>
      </c>
      <c r="F47" s="5">
        <f t="shared" si="13"/>
        <v>0</v>
      </c>
      <c r="G47" s="4">
        <v>0</v>
      </c>
      <c r="H47" s="4">
        <v>0</v>
      </c>
      <c r="I47" s="5">
        <f t="shared" si="14"/>
        <v>0</v>
      </c>
    </row>
    <row r="48" spans="2:9" ht="12.95" customHeight="1" x14ac:dyDescent="0.2">
      <c r="B48" s="12">
        <v>5400</v>
      </c>
      <c r="C48" s="13" t="s">
        <v>54</v>
      </c>
      <c r="D48" s="4">
        <v>0</v>
      </c>
      <c r="E48" s="4">
        <v>0</v>
      </c>
      <c r="F48" s="5">
        <f t="shared" si="13"/>
        <v>0</v>
      </c>
      <c r="G48" s="4">
        <v>0</v>
      </c>
      <c r="H48" s="4">
        <v>0</v>
      </c>
      <c r="I48" s="5">
        <f t="shared" si="14"/>
        <v>0</v>
      </c>
    </row>
    <row r="49" spans="2:9" ht="12.95" customHeight="1" x14ac:dyDescent="0.2">
      <c r="B49" s="12">
        <v>5500</v>
      </c>
      <c r="C49" s="13" t="s">
        <v>55</v>
      </c>
      <c r="D49" s="4">
        <v>0</v>
      </c>
      <c r="E49" s="4">
        <v>0</v>
      </c>
      <c r="F49" s="5">
        <f t="shared" si="13"/>
        <v>0</v>
      </c>
      <c r="G49" s="4">
        <v>0</v>
      </c>
      <c r="H49" s="4">
        <v>0</v>
      </c>
      <c r="I49" s="5">
        <f t="shared" si="14"/>
        <v>0</v>
      </c>
    </row>
    <row r="50" spans="2:9" ht="12.95" customHeight="1" x14ac:dyDescent="0.2">
      <c r="B50" s="12">
        <v>5600</v>
      </c>
      <c r="C50" s="13" t="s">
        <v>56</v>
      </c>
      <c r="D50" s="4">
        <v>0</v>
      </c>
      <c r="E50" s="4">
        <v>0</v>
      </c>
      <c r="F50" s="5">
        <f t="shared" si="13"/>
        <v>0</v>
      </c>
      <c r="G50" s="4">
        <v>0</v>
      </c>
      <c r="H50" s="4">
        <v>0</v>
      </c>
      <c r="I50" s="5">
        <f t="shared" si="14"/>
        <v>0</v>
      </c>
    </row>
    <row r="51" spans="2:9" ht="12.95" customHeight="1" x14ac:dyDescent="0.2">
      <c r="B51" s="12">
        <v>5700</v>
      </c>
      <c r="C51" s="13" t="s">
        <v>57</v>
      </c>
      <c r="D51" s="4">
        <v>0</v>
      </c>
      <c r="E51" s="4">
        <v>0</v>
      </c>
      <c r="F51" s="5">
        <f t="shared" si="13"/>
        <v>0</v>
      </c>
      <c r="G51" s="4">
        <v>0</v>
      </c>
      <c r="H51" s="4">
        <v>0</v>
      </c>
      <c r="I51" s="5">
        <f t="shared" si="14"/>
        <v>0</v>
      </c>
    </row>
    <row r="52" spans="2:9" ht="12.95" customHeight="1" x14ac:dyDescent="0.2">
      <c r="B52" s="12">
        <v>5800</v>
      </c>
      <c r="C52" s="13" t="s">
        <v>58</v>
      </c>
      <c r="D52" s="4">
        <v>0</v>
      </c>
      <c r="E52" s="4">
        <v>0</v>
      </c>
      <c r="F52" s="5">
        <f t="shared" si="13"/>
        <v>0</v>
      </c>
      <c r="G52" s="4">
        <v>0</v>
      </c>
      <c r="H52" s="4">
        <v>0</v>
      </c>
      <c r="I52" s="5">
        <f t="shared" si="14"/>
        <v>0</v>
      </c>
    </row>
    <row r="53" spans="2:9" ht="12.95" customHeight="1" x14ac:dyDescent="0.2">
      <c r="B53" s="12">
        <v>5900</v>
      </c>
      <c r="C53" s="13" t="s">
        <v>59</v>
      </c>
      <c r="D53" s="4">
        <v>0</v>
      </c>
      <c r="E53" s="4">
        <v>0</v>
      </c>
      <c r="F53" s="5">
        <f t="shared" si="13"/>
        <v>0</v>
      </c>
      <c r="G53" s="4">
        <v>0</v>
      </c>
      <c r="H53" s="4">
        <v>0</v>
      </c>
      <c r="I53" s="5">
        <f t="shared" si="14"/>
        <v>0</v>
      </c>
    </row>
    <row r="54" spans="2:9" ht="12.95" customHeight="1" x14ac:dyDescent="0.2">
      <c r="B54" s="18" t="s">
        <v>60</v>
      </c>
      <c r="C54" s="19"/>
      <c r="D54" s="3">
        <f t="shared" ref="D54:I54" si="15">SUM(D55:D57)</f>
        <v>0</v>
      </c>
      <c r="E54" s="3">
        <f t="shared" si="15"/>
        <v>167579556.58000001</v>
      </c>
      <c r="F54" s="3">
        <f t="shared" si="15"/>
        <v>167579556.58000001</v>
      </c>
      <c r="G54" s="3">
        <f t="shared" si="15"/>
        <v>165533757.68000001</v>
      </c>
      <c r="H54" s="3">
        <f t="shared" si="15"/>
        <v>165533757.68000001</v>
      </c>
      <c r="I54" s="3">
        <f t="shared" si="15"/>
        <v>2045798.900000006</v>
      </c>
    </row>
    <row r="55" spans="2:9" ht="12.95" customHeight="1" x14ac:dyDescent="0.2">
      <c r="B55" s="12">
        <v>6100</v>
      </c>
      <c r="C55" s="13" t="s">
        <v>61</v>
      </c>
      <c r="D55" s="4">
        <v>0</v>
      </c>
      <c r="E55" s="4">
        <v>0</v>
      </c>
      <c r="F55" s="5">
        <f>D55+E55</f>
        <v>0</v>
      </c>
      <c r="G55" s="4">
        <v>0</v>
      </c>
      <c r="H55" s="4">
        <v>0</v>
      </c>
      <c r="I55" s="5">
        <f>F55-G55</f>
        <v>0</v>
      </c>
    </row>
    <row r="56" spans="2:9" ht="12.95" customHeight="1" x14ac:dyDescent="0.2">
      <c r="B56" s="12">
        <v>6200</v>
      </c>
      <c r="C56" s="13" t="s">
        <v>62</v>
      </c>
      <c r="D56" s="4">
        <v>0</v>
      </c>
      <c r="E56" s="4">
        <v>167579556.58000001</v>
      </c>
      <c r="F56" s="5">
        <f t="shared" ref="F56:F57" si="16">D56+E56</f>
        <v>167579556.58000001</v>
      </c>
      <c r="G56" s="4">
        <v>165533757.68000001</v>
      </c>
      <c r="H56" s="4">
        <v>165533757.68000001</v>
      </c>
      <c r="I56" s="5">
        <f t="shared" ref="I56:I57" si="17">F56-G56</f>
        <v>2045798.900000006</v>
      </c>
    </row>
    <row r="57" spans="2:9" ht="12.95" customHeight="1" x14ac:dyDescent="0.2">
      <c r="B57" s="12">
        <v>6300</v>
      </c>
      <c r="C57" s="13" t="s">
        <v>63</v>
      </c>
      <c r="D57" s="4">
        <v>0</v>
      </c>
      <c r="E57" s="4">
        <v>0</v>
      </c>
      <c r="F57" s="5">
        <f t="shared" si="16"/>
        <v>0</v>
      </c>
      <c r="G57" s="4">
        <v>0</v>
      </c>
      <c r="H57" s="4">
        <v>0</v>
      </c>
      <c r="I57" s="5">
        <f t="shared" si="17"/>
        <v>0</v>
      </c>
    </row>
    <row r="58" spans="2:9" ht="12.95" customHeight="1" x14ac:dyDescent="0.2">
      <c r="B58" s="18" t="s">
        <v>64</v>
      </c>
      <c r="C58" s="19"/>
      <c r="D58" s="3">
        <f t="shared" ref="D58:I58" si="18">SUM(D59:D65)</f>
        <v>0</v>
      </c>
      <c r="E58" s="3">
        <f t="shared" si="18"/>
        <v>0</v>
      </c>
      <c r="F58" s="3">
        <f t="shared" si="18"/>
        <v>0</v>
      </c>
      <c r="G58" s="3">
        <f t="shared" si="18"/>
        <v>0</v>
      </c>
      <c r="H58" s="3">
        <f t="shared" si="18"/>
        <v>0</v>
      </c>
      <c r="I58" s="3">
        <f t="shared" si="18"/>
        <v>0</v>
      </c>
    </row>
    <row r="59" spans="2:9" ht="12.95" customHeight="1" x14ac:dyDescent="0.2">
      <c r="B59" s="12">
        <v>7100</v>
      </c>
      <c r="C59" s="13" t="s">
        <v>65</v>
      </c>
      <c r="D59" s="4">
        <v>0</v>
      </c>
      <c r="E59" s="4">
        <v>0</v>
      </c>
      <c r="F59" s="5">
        <f t="shared" ref="F59:F65" si="19">D59+E59</f>
        <v>0</v>
      </c>
      <c r="G59" s="4">
        <v>0</v>
      </c>
      <c r="H59" s="4">
        <v>0</v>
      </c>
      <c r="I59" s="5">
        <f t="shared" ref="I59:I65" si="20">F59-G59</f>
        <v>0</v>
      </c>
    </row>
    <row r="60" spans="2:9" ht="12.95" customHeight="1" x14ac:dyDescent="0.2">
      <c r="B60" s="12">
        <v>7200</v>
      </c>
      <c r="C60" s="13" t="s">
        <v>66</v>
      </c>
      <c r="D60" s="4">
        <v>0</v>
      </c>
      <c r="E60" s="4">
        <v>0</v>
      </c>
      <c r="F60" s="5">
        <f t="shared" si="19"/>
        <v>0</v>
      </c>
      <c r="G60" s="4">
        <v>0</v>
      </c>
      <c r="H60" s="4">
        <v>0</v>
      </c>
      <c r="I60" s="5">
        <f t="shared" si="20"/>
        <v>0</v>
      </c>
    </row>
    <row r="61" spans="2:9" ht="12.95" customHeight="1" x14ac:dyDescent="0.2">
      <c r="B61" s="12">
        <v>7300</v>
      </c>
      <c r="C61" s="13" t="s">
        <v>67</v>
      </c>
      <c r="D61" s="4">
        <v>0</v>
      </c>
      <c r="E61" s="4">
        <v>0</v>
      </c>
      <c r="F61" s="5">
        <f t="shared" si="19"/>
        <v>0</v>
      </c>
      <c r="G61" s="4">
        <v>0</v>
      </c>
      <c r="H61" s="4">
        <v>0</v>
      </c>
      <c r="I61" s="5">
        <f t="shared" si="20"/>
        <v>0</v>
      </c>
    </row>
    <row r="62" spans="2:9" ht="12.95" customHeight="1" x14ac:dyDescent="0.2">
      <c r="B62" s="12">
        <v>7400</v>
      </c>
      <c r="C62" s="13" t="s">
        <v>68</v>
      </c>
      <c r="D62" s="4">
        <v>0</v>
      </c>
      <c r="E62" s="4">
        <v>0</v>
      </c>
      <c r="F62" s="5">
        <f t="shared" si="19"/>
        <v>0</v>
      </c>
      <c r="G62" s="4">
        <v>0</v>
      </c>
      <c r="H62" s="4">
        <v>0</v>
      </c>
      <c r="I62" s="5">
        <f t="shared" si="20"/>
        <v>0</v>
      </c>
    </row>
    <row r="63" spans="2:9" ht="12.95" customHeight="1" x14ac:dyDescent="0.2">
      <c r="B63" s="12">
        <v>7500</v>
      </c>
      <c r="C63" s="13" t="s">
        <v>69</v>
      </c>
      <c r="D63" s="4">
        <v>0</v>
      </c>
      <c r="E63" s="4">
        <v>0</v>
      </c>
      <c r="F63" s="5">
        <f t="shared" si="19"/>
        <v>0</v>
      </c>
      <c r="G63" s="4">
        <v>0</v>
      </c>
      <c r="H63" s="4">
        <v>0</v>
      </c>
      <c r="I63" s="5">
        <f t="shared" si="20"/>
        <v>0</v>
      </c>
    </row>
    <row r="64" spans="2:9" ht="12.95" customHeight="1" x14ac:dyDescent="0.2">
      <c r="B64" s="12">
        <v>7600</v>
      </c>
      <c r="C64" s="13" t="s">
        <v>70</v>
      </c>
      <c r="D64" s="4">
        <v>0</v>
      </c>
      <c r="E64" s="4">
        <v>0</v>
      </c>
      <c r="F64" s="5">
        <f t="shared" si="19"/>
        <v>0</v>
      </c>
      <c r="G64" s="4">
        <v>0</v>
      </c>
      <c r="H64" s="4">
        <v>0</v>
      </c>
      <c r="I64" s="5">
        <f t="shared" si="20"/>
        <v>0</v>
      </c>
    </row>
    <row r="65" spans="2:9" ht="12.95" customHeight="1" x14ac:dyDescent="0.2">
      <c r="B65" s="12">
        <v>7900</v>
      </c>
      <c r="C65" s="13" t="s">
        <v>71</v>
      </c>
      <c r="D65" s="4">
        <v>0</v>
      </c>
      <c r="E65" s="4">
        <v>0</v>
      </c>
      <c r="F65" s="5">
        <f t="shared" si="19"/>
        <v>0</v>
      </c>
      <c r="G65" s="4">
        <v>0</v>
      </c>
      <c r="H65" s="4">
        <v>0</v>
      </c>
      <c r="I65" s="5">
        <f t="shared" si="20"/>
        <v>0</v>
      </c>
    </row>
    <row r="66" spans="2:9" ht="12.95" customHeight="1" x14ac:dyDescent="0.2">
      <c r="B66" s="18" t="s">
        <v>72</v>
      </c>
      <c r="C66" s="19"/>
      <c r="D66" s="3">
        <f t="shared" ref="D66:I66" si="21">SUM(D67:D69)</f>
        <v>0</v>
      </c>
      <c r="E66" s="3">
        <f t="shared" si="21"/>
        <v>0</v>
      </c>
      <c r="F66" s="3">
        <f t="shared" si="21"/>
        <v>0</v>
      </c>
      <c r="G66" s="3">
        <f t="shared" si="21"/>
        <v>0</v>
      </c>
      <c r="H66" s="3">
        <f t="shared" si="21"/>
        <v>0</v>
      </c>
      <c r="I66" s="3">
        <f t="shared" si="21"/>
        <v>0</v>
      </c>
    </row>
    <row r="67" spans="2:9" ht="12.95" customHeight="1" x14ac:dyDescent="0.2">
      <c r="B67" s="12">
        <v>8100</v>
      </c>
      <c r="C67" s="13" t="s">
        <v>73</v>
      </c>
      <c r="D67" s="4">
        <v>0</v>
      </c>
      <c r="E67" s="4">
        <v>0</v>
      </c>
      <c r="F67" s="5">
        <f>D67+E67</f>
        <v>0</v>
      </c>
      <c r="G67" s="4">
        <v>0</v>
      </c>
      <c r="H67" s="4">
        <v>0</v>
      </c>
      <c r="I67" s="5">
        <f>F67-G67</f>
        <v>0</v>
      </c>
    </row>
    <row r="68" spans="2:9" ht="12.95" customHeight="1" x14ac:dyDescent="0.2">
      <c r="B68" s="12">
        <v>8300</v>
      </c>
      <c r="C68" s="13" t="s">
        <v>74</v>
      </c>
      <c r="D68" s="4">
        <v>0</v>
      </c>
      <c r="E68" s="4">
        <v>0</v>
      </c>
      <c r="F68" s="5">
        <f>D68+E68</f>
        <v>0</v>
      </c>
      <c r="G68" s="4">
        <v>0</v>
      </c>
      <c r="H68" s="4">
        <v>0</v>
      </c>
      <c r="I68" s="5">
        <f>F68-G68</f>
        <v>0</v>
      </c>
    </row>
    <row r="69" spans="2:9" ht="12.95" customHeight="1" x14ac:dyDescent="0.2">
      <c r="B69" s="12">
        <v>8500</v>
      </c>
      <c r="C69" s="13" t="s">
        <v>75</v>
      </c>
      <c r="D69" s="4">
        <v>0</v>
      </c>
      <c r="E69" s="4">
        <v>0</v>
      </c>
      <c r="F69" s="5">
        <f>D69+E69</f>
        <v>0</v>
      </c>
      <c r="G69" s="4">
        <v>0</v>
      </c>
      <c r="H69" s="4">
        <v>0</v>
      </c>
      <c r="I69" s="5">
        <f>F69-G69</f>
        <v>0</v>
      </c>
    </row>
    <row r="70" spans="2:9" ht="12.95" customHeight="1" x14ac:dyDescent="0.2">
      <c r="B70" s="18" t="s">
        <v>76</v>
      </c>
      <c r="C70" s="19"/>
      <c r="D70" s="3">
        <f t="shared" ref="D70:I70" si="22">SUM(D71:D77)</f>
        <v>0</v>
      </c>
      <c r="E70" s="3">
        <f t="shared" si="22"/>
        <v>0</v>
      </c>
      <c r="F70" s="3">
        <f t="shared" si="22"/>
        <v>0</v>
      </c>
      <c r="G70" s="3">
        <f t="shared" si="22"/>
        <v>0</v>
      </c>
      <c r="H70" s="3">
        <f t="shared" si="22"/>
        <v>0</v>
      </c>
      <c r="I70" s="3">
        <f t="shared" si="22"/>
        <v>0</v>
      </c>
    </row>
    <row r="71" spans="2:9" ht="12.95" customHeight="1" x14ac:dyDescent="0.2">
      <c r="B71" s="12">
        <v>9100</v>
      </c>
      <c r="C71" s="13" t="s">
        <v>77</v>
      </c>
      <c r="D71" s="4">
        <v>0</v>
      </c>
      <c r="E71" s="4">
        <v>0</v>
      </c>
      <c r="F71" s="5">
        <f t="shared" ref="F71:F77" si="23">D71+E71</f>
        <v>0</v>
      </c>
      <c r="G71" s="4">
        <v>0</v>
      </c>
      <c r="H71" s="4">
        <v>0</v>
      </c>
      <c r="I71" s="5">
        <f t="shared" ref="I71:I77" si="24">F71-G71</f>
        <v>0</v>
      </c>
    </row>
    <row r="72" spans="2:9" ht="12.95" customHeight="1" x14ac:dyDescent="0.2">
      <c r="B72" s="12">
        <v>9200</v>
      </c>
      <c r="C72" s="13" t="s">
        <v>78</v>
      </c>
      <c r="D72" s="4">
        <v>0</v>
      </c>
      <c r="E72" s="4">
        <v>0</v>
      </c>
      <c r="F72" s="5">
        <f t="shared" si="23"/>
        <v>0</v>
      </c>
      <c r="G72" s="4">
        <v>0</v>
      </c>
      <c r="H72" s="4">
        <v>0</v>
      </c>
      <c r="I72" s="5">
        <f t="shared" si="24"/>
        <v>0</v>
      </c>
    </row>
    <row r="73" spans="2:9" ht="12.95" customHeight="1" x14ac:dyDescent="0.2">
      <c r="B73" s="12">
        <v>9300</v>
      </c>
      <c r="C73" s="13" t="s">
        <v>79</v>
      </c>
      <c r="D73" s="4">
        <v>0</v>
      </c>
      <c r="E73" s="4">
        <v>0</v>
      </c>
      <c r="F73" s="5">
        <f t="shared" si="23"/>
        <v>0</v>
      </c>
      <c r="G73" s="4">
        <v>0</v>
      </c>
      <c r="H73" s="4">
        <v>0</v>
      </c>
      <c r="I73" s="5">
        <f t="shared" si="24"/>
        <v>0</v>
      </c>
    </row>
    <row r="74" spans="2:9" ht="12.95" customHeight="1" x14ac:dyDescent="0.2">
      <c r="B74" s="12">
        <v>9400</v>
      </c>
      <c r="C74" s="13" t="s">
        <v>80</v>
      </c>
      <c r="D74" s="4">
        <v>0</v>
      </c>
      <c r="E74" s="4">
        <v>0</v>
      </c>
      <c r="F74" s="5">
        <f t="shared" si="23"/>
        <v>0</v>
      </c>
      <c r="G74" s="4">
        <v>0</v>
      </c>
      <c r="H74" s="4">
        <v>0</v>
      </c>
      <c r="I74" s="5">
        <f t="shared" si="24"/>
        <v>0</v>
      </c>
    </row>
    <row r="75" spans="2:9" ht="12.95" customHeight="1" x14ac:dyDescent="0.2">
      <c r="B75" s="12">
        <v>9500</v>
      </c>
      <c r="C75" s="13" t="s">
        <v>81</v>
      </c>
      <c r="D75" s="4">
        <v>0</v>
      </c>
      <c r="E75" s="4">
        <v>0</v>
      </c>
      <c r="F75" s="5">
        <f t="shared" si="23"/>
        <v>0</v>
      </c>
      <c r="G75" s="4">
        <v>0</v>
      </c>
      <c r="H75" s="4">
        <v>0</v>
      </c>
      <c r="I75" s="5">
        <f t="shared" si="24"/>
        <v>0</v>
      </c>
    </row>
    <row r="76" spans="2:9" ht="12.95" customHeight="1" x14ac:dyDescent="0.2">
      <c r="B76" s="12">
        <v>9600</v>
      </c>
      <c r="C76" s="13" t="s">
        <v>82</v>
      </c>
      <c r="D76" s="4">
        <v>0</v>
      </c>
      <c r="E76" s="4">
        <v>0</v>
      </c>
      <c r="F76" s="5">
        <f t="shared" si="23"/>
        <v>0</v>
      </c>
      <c r="G76" s="4">
        <v>0</v>
      </c>
      <c r="H76" s="4">
        <v>0</v>
      </c>
      <c r="I76" s="5">
        <f t="shared" si="24"/>
        <v>0</v>
      </c>
    </row>
    <row r="77" spans="2:9" ht="12.95" customHeight="1" x14ac:dyDescent="0.2">
      <c r="B77" s="12">
        <v>9900</v>
      </c>
      <c r="C77" s="13" t="s">
        <v>83</v>
      </c>
      <c r="D77" s="4">
        <v>0</v>
      </c>
      <c r="E77" s="4">
        <v>0</v>
      </c>
      <c r="F77" s="5">
        <f t="shared" si="23"/>
        <v>0</v>
      </c>
      <c r="G77" s="4">
        <v>0</v>
      </c>
      <c r="H77" s="4">
        <v>0</v>
      </c>
      <c r="I77" s="5">
        <f t="shared" si="24"/>
        <v>0</v>
      </c>
    </row>
    <row r="78" spans="2:9" ht="18.75" customHeight="1" x14ac:dyDescent="0.2">
      <c r="B78" s="14"/>
      <c r="C78" s="15" t="s">
        <v>9</v>
      </c>
      <c r="D78" s="6">
        <f>D6+D14+D24+D34+D44+D54+D58+D66+D70</f>
        <v>53370500.940000005</v>
      </c>
      <c r="E78" s="6">
        <f>E6+E14+E24+E34+E44+E54+E58+E66+E70</f>
        <v>141534382.64000002</v>
      </c>
      <c r="F78" s="6">
        <f t="shared" ref="F78:I78" si="25">F6+F14+F24+F34+F44+F54+F58+F66+F70</f>
        <v>194904883.58000001</v>
      </c>
      <c r="G78" s="6">
        <f>G6+G14+G24+G34+G44+G54+G58+G66+G70</f>
        <v>189910713.59</v>
      </c>
      <c r="H78" s="6">
        <f>H6+H14+H24+H34+H44+H54+H58+H66+H70</f>
        <v>189910713.59</v>
      </c>
      <c r="I78" s="6">
        <f t="shared" si="25"/>
        <v>4994169.9900000049</v>
      </c>
    </row>
    <row r="79" spans="2:9" ht="18.75" customHeight="1" x14ac:dyDescent="0.2">
      <c r="B79" s="16" t="s">
        <v>84</v>
      </c>
      <c r="C79" s="17"/>
      <c r="D79" s="17"/>
      <c r="E79" s="17"/>
      <c r="F79" s="17"/>
      <c r="G79" s="17"/>
      <c r="H79" s="17"/>
      <c r="I79" s="17"/>
    </row>
    <row r="80" spans="2:9" x14ac:dyDescent="0.2">
      <c r="B80" s="7" t="s">
        <v>10</v>
      </c>
    </row>
    <row r="84" spans="4:9" ht="12.75" x14ac:dyDescent="0.2">
      <c r="D84" s="31"/>
      <c r="E84" s="31"/>
    </row>
    <row r="85" spans="4:9" ht="12.75" customHeight="1" x14ac:dyDescent="0.2">
      <c r="D85" s="31"/>
      <c r="E85" s="31"/>
      <c r="F85" s="31"/>
      <c r="G85" s="9"/>
    </row>
    <row r="86" spans="4:9" ht="12.75" x14ac:dyDescent="0.2">
      <c r="E86" s="10"/>
      <c r="F86" s="10"/>
      <c r="G86" s="10"/>
      <c r="H86" s="10"/>
      <c r="I86" s="10"/>
    </row>
    <row r="87" spans="4:9" ht="12.75" x14ac:dyDescent="0.2">
      <c r="E87" s="10"/>
      <c r="F87" s="10"/>
      <c r="G87" s="10"/>
      <c r="H87" s="10"/>
      <c r="I87" s="10"/>
    </row>
  </sheetData>
  <mergeCells count="15">
    <mergeCell ref="B70:C70"/>
    <mergeCell ref="D84:E84"/>
    <mergeCell ref="D85:F85"/>
    <mergeCell ref="B24:C24"/>
    <mergeCell ref="B34:C34"/>
    <mergeCell ref="B44:C44"/>
    <mergeCell ref="B54:C54"/>
    <mergeCell ref="B58:C58"/>
    <mergeCell ref="B66:C66"/>
    <mergeCell ref="B14:C14"/>
    <mergeCell ref="B2:I2"/>
    <mergeCell ref="B3:C5"/>
    <mergeCell ref="D3:H3"/>
    <mergeCell ref="I3:I4"/>
    <mergeCell ref="B6:C6"/>
  </mergeCells>
  <printOptions horizontalCentered="1"/>
  <pageMargins left="0.31496062992125984" right="0.19685039370078741" top="0.47" bottom="0.27559055118110237" header="0.31496062992125984" footer="0.31496062992125984"/>
  <pageSetup scale="60" fitToHeight="0" orientation="portrait" r:id="rId1"/>
  <ignoredErrors>
    <ignoredError sqref="F14 I14 F24 I24 F34 I34 F44 I44 F54 I54 F58 I58 F66 I66 F70 I7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Rosa María Navarrete Ibarra</cp:lastModifiedBy>
  <cp:lastPrinted>2023-01-27T19:30:16Z</cp:lastPrinted>
  <dcterms:created xsi:type="dcterms:W3CDTF">2022-05-02T15:20:53Z</dcterms:created>
  <dcterms:modified xsi:type="dcterms:W3CDTF">2023-04-17T15:45:11Z</dcterms:modified>
</cp:coreProperties>
</file>