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heckCompatibility="1"/>
  <mc:AlternateContent xmlns:mc="http://schemas.openxmlformats.org/markup-compatibility/2006">
    <mc:Choice Requires="x15">
      <x15ac:absPath xmlns:x15ac="http://schemas.microsoft.com/office/spreadsheetml/2010/11/ac" url="E:\LULUUUUUU\ESTADOSSSS FINANCIEROSSS\2022\4TO TRIMESTRE\ASEG\IMPRESOS\"/>
    </mc:Choice>
  </mc:AlternateContent>
  <xr:revisionPtr revIDLastSave="0" documentId="13_ncr:1_{58739777-E278-4529-9EFA-425805170119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EAI!#REF!</definedName>
    <definedName name="A">[1]ECABR!#REF!</definedName>
    <definedName name="A_impresión_IM">[1]ECABR!#REF!</definedName>
    <definedName name="abc">[2]TOTAL!#REF!</definedName>
    <definedName name="Abr">#REF!</definedName>
    <definedName name="_xlnm.Extract">[3]EGRESOS!#REF!</definedName>
    <definedName name="_xlnm.Print_Area" localSheetId="0">EAI!$B$2:$I$56</definedName>
    <definedName name="B">[3]EGRESOS!#REF!</definedName>
    <definedName name="BASE">#REF!</definedName>
    <definedName name="_xlnm.Database">[4]REPORTO!#REF!</definedName>
    <definedName name="CAS">[3]EGRESOS!#REF!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[5]T1705HF!$B$20:$B$20</definedName>
    <definedName name="ju">[4]REPORTO!#REF!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9" i="1" l="1"/>
  <c r="F39" i="1"/>
  <c r="I38" i="1"/>
  <c r="I36" i="1"/>
  <c r="F36" i="1"/>
  <c r="I35" i="1"/>
  <c r="F35" i="1"/>
  <c r="I34" i="1"/>
  <c r="F34" i="1"/>
  <c r="I33" i="1"/>
  <c r="F33" i="1"/>
  <c r="F32" i="1" s="1"/>
  <c r="H32" i="1"/>
  <c r="G32" i="1"/>
  <c r="E32" i="1"/>
  <c r="D32" i="1"/>
  <c r="I30" i="1"/>
  <c r="F30" i="1"/>
  <c r="I29" i="1"/>
  <c r="F29" i="1"/>
  <c r="I28" i="1"/>
  <c r="F28" i="1"/>
  <c r="I27" i="1"/>
  <c r="F27" i="1"/>
  <c r="I26" i="1"/>
  <c r="F26" i="1"/>
  <c r="I25" i="1"/>
  <c r="F25" i="1"/>
  <c r="I24" i="1"/>
  <c r="F24" i="1"/>
  <c r="I23" i="1"/>
  <c r="F23" i="1"/>
  <c r="H22" i="1"/>
  <c r="G22" i="1"/>
  <c r="G40" i="1" s="1"/>
  <c r="E22" i="1"/>
  <c r="E40" i="1" s="1"/>
  <c r="D22" i="1"/>
  <c r="H17" i="1"/>
  <c r="G17" i="1"/>
  <c r="E17" i="1"/>
  <c r="D17" i="1"/>
  <c r="I16" i="1"/>
  <c r="I15" i="1"/>
  <c r="F15" i="1"/>
  <c r="I14" i="1"/>
  <c r="F14" i="1"/>
  <c r="I13" i="1"/>
  <c r="F13" i="1"/>
  <c r="I12" i="1"/>
  <c r="F12" i="1"/>
  <c r="I11" i="1"/>
  <c r="F11" i="1"/>
  <c r="I10" i="1"/>
  <c r="F10" i="1"/>
  <c r="I9" i="1"/>
  <c r="F9" i="1"/>
  <c r="I8" i="1"/>
  <c r="F8" i="1"/>
  <c r="I7" i="1"/>
  <c r="F7" i="1"/>
  <c r="I6" i="1"/>
  <c r="F6" i="1"/>
  <c r="F17" i="1" l="1"/>
  <c r="I22" i="1"/>
  <c r="I17" i="1"/>
  <c r="H40" i="1"/>
  <c r="F22" i="1"/>
  <c r="F40" i="1" s="1"/>
  <c r="I32" i="1"/>
  <c r="I40" i="1" s="1"/>
  <c r="D40" i="1"/>
  <c r="E49" i="1"/>
  <c r="E51" i="1" l="1"/>
  <c r="E50" i="1"/>
  <c r="I49" i="1" l="1"/>
  <c r="I51" i="1" s="1"/>
  <c r="I50" i="1"/>
  <c r="F50" i="1"/>
  <c r="F49" i="1"/>
  <c r="F51" i="1" s="1"/>
  <c r="G50" i="1"/>
  <c r="G49" i="1"/>
  <c r="G51" i="1" s="1"/>
  <c r="H49" i="1"/>
  <c r="H51" i="1" s="1"/>
  <c r="H50" i="1"/>
  <c r="D49" i="1"/>
  <c r="D51" i="1" s="1"/>
  <c r="D50" i="1"/>
</calcChain>
</file>

<file path=xl/sharedStrings.xml><?xml version="1.0" encoding="utf-8"?>
<sst xmlns="http://schemas.openxmlformats.org/spreadsheetml/2006/main" count="99" uniqueCount="51">
  <si>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</si>
  <si>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</si>
  <si>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</si>
  <si>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</si>
  <si>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</si>
  <si>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</si>
  <si>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</si>
  <si>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</si>
  <si>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</si>
  <si>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</si>
  <si>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</si>
  <si>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</si>
  <si>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</si>
  <si>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</si>
  <si>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</si>
  <si>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10</t>
  </si>
  <si>
    <t>Cuotas y Aportaciones de Seguridad Social</t>
  </si>
  <si>
    <t>20</t>
  </si>
  <si>
    <t>Contribuciones de Mejoras</t>
  </si>
  <si>
    <t>30</t>
  </si>
  <si>
    <t>Derechos</t>
  </si>
  <si>
    <t>40</t>
  </si>
  <si>
    <t>Productos</t>
  </si>
  <si>
    <t>50</t>
  </si>
  <si>
    <t>Aprovechamientos</t>
  </si>
  <si>
    <t>60</t>
  </si>
  <si>
    <t>Ingresos por Venta de Bienes, Prestación de Servicios y Otros Ingresos</t>
  </si>
  <si>
    <t>70</t>
  </si>
  <si>
    <t>Participaciones, Aportaciones, Convenios, Incentivos de Derivados de la Colaboración Fiscal y Fondos Distintos de Aportaciones</t>
  </si>
  <si>
    <t>80</t>
  </si>
  <si>
    <t>Transferencias, Asignaciones, Subsidios y Subvenciones, y Pensiones y Jubilaciones</t>
  </si>
  <si>
    <t>90</t>
  </si>
  <si>
    <t>Ingresos Derivados de Financiamientos</t>
  </si>
  <si>
    <t>00</t>
  </si>
  <si>
    <t>xx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</si>
  <si>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</si>
  <si>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</si>
  <si>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</si>
  <si>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</si>
  <si>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</si>
  <si>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</si>
  <si>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</si>
  <si>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
Judicial, de los Órganos Autónomos y del Sector Paraestatal o Paramunicipal, así como de las Empresas Productivas del Estado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</si>
  <si>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</si>
  <si>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</si>
  <si>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</si>
  <si>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t>Bajo protesta de decir verdad declaramos que los Estados Financieros y sus notas, son razonablemente correctos y son responsabilidad del emisor.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</si>
  <si>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</si>
  <si>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</si>
  <si>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</si>
  <si>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INSTITUTO DE INFRAESTRUCTURA FISICA EDUCATIVA DE GUANAJUATO
Estado Analítico de Ingresos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</si>
</sst>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3" fillId="0" borderId="0"/>
    <xf numFmtId="0" fontId="3" fillId="0" borderId="0"/>
    <xf numFmtId="0" fontId="10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</cellStyleXfs>
  <cellXfs count="93">
    <xf numFmtId="0" fontId="0" fillId="0" borderId="0" xfId="0"/>
    <xf numFmtId="0" fontId="5" fillId="0" borderId="0" xfId="2" applyFont="1" applyAlignment="1" applyProtection="1">
      <alignment vertical="top"/>
      <protection locked="0"/>
    </xf>
    <xf numFmtId="0" fontId="6" fillId="0" borderId="0" xfId="2" applyFont="1" applyAlignment="1" applyProtection="1">
      <alignment horizontal="center" vertical="top"/>
      <protection locked="0"/>
    </xf>
    <xf numFmtId="49" fontId="7" fillId="0" borderId="0" xfId="2" applyNumberFormat="1" applyFont="1" applyAlignment="1" applyProtection="1">
      <alignment vertical="top"/>
      <protection locked="0"/>
    </xf>
    <xf numFmtId="0" fontId="6" fillId="0" borderId="0" xfId="2" applyFont="1" applyAlignment="1" applyProtection="1">
      <alignment vertical="top"/>
      <protection locked="0"/>
    </xf>
    <xf numFmtId="164" fontId="8" fillId="0" borderId="0" xfId="4" applyNumberFormat="1" applyFont="1" applyAlignment="1" applyProtection="1">
      <alignment vertical="top"/>
      <protection locked="0"/>
    </xf>
    <xf numFmtId="3" fontId="8" fillId="0" borderId="0" xfId="2" applyNumberFormat="1" applyFont="1" applyAlignment="1" applyProtection="1">
      <alignment vertical="top"/>
      <protection locked="0"/>
    </xf>
    <xf numFmtId="164" fontId="8" fillId="0" borderId="0" xfId="2" applyNumberFormat="1" applyFont="1" applyAlignment="1" applyProtection="1">
      <alignment vertical="top"/>
      <protection locked="0"/>
    </xf>
    <xf numFmtId="0" fontId="4" fillId="2" borderId="3" xfId="8" applyFont="1" applyFill="1" applyBorder="1" applyAlignment="1">
      <alignment horizontal="center" vertical="center" wrapText="1"/>
    </xf>
    <xf numFmtId="0" fontId="4" fillId="2" borderId="9" xfId="8" applyFont="1" applyFill="1" applyBorder="1" applyAlignment="1">
      <alignment horizontal="center" vertical="center" wrapText="1"/>
    </xf>
    <xf numFmtId="0" fontId="4" fillId="2" borderId="1" xfId="8" applyFont="1" applyFill="1" applyBorder="1" applyAlignment="1">
      <alignment horizontal="center" vertical="center" wrapText="1"/>
    </xf>
    <xf numFmtId="0" fontId="4" fillId="2" borderId="3" xfId="8" quotePrefix="1" applyFont="1" applyFill="1" applyBorder="1" applyAlignment="1">
      <alignment horizontal="center" vertical="center" wrapText="1"/>
    </xf>
    <xf numFmtId="0" fontId="4" fillId="2" borderId="9" xfId="8" quotePrefix="1" applyFont="1" applyFill="1" applyBorder="1" applyAlignment="1">
      <alignment horizontal="center" vertical="center" wrapText="1"/>
    </xf>
    <xf numFmtId="0" fontId="6" fillId="0" borderId="7" xfId="8" applyFont="1" applyBorder="1" applyAlignment="1" applyProtection="1">
      <alignment vertical="top"/>
      <protection locked="0"/>
    </xf>
    <xf numFmtId="0" fontId="6" fillId="0" borderId="0" xfId="8" applyFont="1" applyAlignment="1" applyProtection="1">
      <alignment vertical="top" wrapText="1"/>
      <protection locked="0"/>
    </xf>
    <xf numFmtId="3" fontId="6" fillId="0" borderId="6" xfId="8" applyNumberFormat="1" applyFont="1" applyBorder="1" applyAlignment="1" applyProtection="1">
      <alignment vertical="top"/>
      <protection locked="0"/>
    </xf>
    <xf numFmtId="0" fontId="8" fillId="0" borderId="7" xfId="8" applyFont="1" applyBorder="1" applyAlignment="1" applyProtection="1">
      <alignment vertical="top"/>
      <protection locked="0"/>
    </xf>
    <xf numFmtId="0" fontId="8" fillId="0" borderId="0" xfId="8" applyFont="1" applyAlignment="1" applyProtection="1">
      <alignment vertical="top" wrapText="1"/>
      <protection locked="0"/>
    </xf>
    <xf numFmtId="3" fontId="6" fillId="0" borderId="13" xfId="8" applyNumberFormat="1" applyFont="1" applyBorder="1" applyAlignment="1" applyProtection="1">
      <alignment vertical="top"/>
      <protection locked="0"/>
    </xf>
    <xf numFmtId="0" fontId="0" fillId="0" borderId="7" xfId="8" applyFont="1" applyBorder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3" fontId="6" fillId="0" borderId="10" xfId="8" applyNumberFormat="1" applyFont="1" applyBorder="1" applyAlignment="1" applyProtection="1">
      <alignment vertical="top"/>
      <protection locked="0"/>
    </xf>
    <xf numFmtId="0" fontId="8" fillId="0" borderId="1" xfId="8" quotePrefix="1" applyFont="1" applyBorder="1" applyAlignment="1" applyProtection="1">
      <alignment horizontal="center" vertical="top"/>
      <protection locked="0"/>
    </xf>
    <xf numFmtId="0" fontId="4" fillId="0" borderId="2" xfId="8" applyFont="1" applyBorder="1" applyAlignment="1" applyProtection="1">
      <alignment horizontal="left" vertical="top" indent="3"/>
      <protection locked="0"/>
    </xf>
    <xf numFmtId="3" fontId="8" fillId="0" borderId="9" xfId="8" applyNumberFormat="1" applyFont="1" applyBorder="1" applyAlignment="1" applyProtection="1">
      <alignment vertical="top"/>
      <protection locked="0"/>
    </xf>
    <xf numFmtId="0" fontId="8" fillId="0" borderId="4" xfId="8" quotePrefix="1" applyFont="1" applyBorder="1" applyAlignment="1" applyProtection="1">
      <alignment horizontal="center" vertical="top"/>
      <protection locked="0"/>
    </xf>
    <xf numFmtId="0" fontId="8" fillId="0" borderId="14" xfId="8" applyFont="1" applyBorder="1" applyAlignment="1" applyProtection="1">
      <alignment vertical="top"/>
      <protection locked="0"/>
    </xf>
    <xf numFmtId="3" fontId="8" fillId="0" borderId="14" xfId="8" applyNumberFormat="1" applyFont="1" applyBorder="1" applyAlignment="1" applyProtection="1">
      <alignment vertical="top"/>
      <protection locked="0"/>
    </xf>
    <xf numFmtId="3" fontId="8" fillId="0" borderId="5" xfId="8" applyNumberFormat="1" applyFont="1" applyBorder="1" applyAlignment="1" applyProtection="1">
      <alignment vertical="top"/>
      <protection locked="0"/>
    </xf>
    <xf numFmtId="3" fontId="4" fillId="0" borderId="1" xfId="8" applyNumberFormat="1" applyFont="1" applyBorder="1" applyAlignment="1" applyProtection="1">
      <alignment vertical="top"/>
      <protection locked="0"/>
    </xf>
    <xf numFmtId="3" fontId="4" fillId="0" borderId="2" xfId="8" applyNumberFormat="1" applyFont="1" applyBorder="1" applyAlignment="1" applyProtection="1">
      <alignment vertical="top"/>
      <protection locked="0"/>
    </xf>
    <xf numFmtId="3" fontId="4" fillId="2" borderId="3" xfId="8" applyNumberFormat="1" applyFont="1" applyFill="1" applyBorder="1" applyAlignment="1">
      <alignment horizontal="center" vertical="center" wrapText="1"/>
    </xf>
    <xf numFmtId="3" fontId="4" fillId="2" borderId="9" xfId="8" applyNumberFormat="1" applyFont="1" applyFill="1" applyBorder="1" applyAlignment="1">
      <alignment horizontal="center" vertical="center" wrapText="1"/>
    </xf>
    <xf numFmtId="3" fontId="4" fillId="2" borderId="1" xfId="8" applyNumberFormat="1" applyFont="1" applyFill="1" applyBorder="1" applyAlignment="1">
      <alignment horizontal="center" vertical="center" wrapText="1"/>
    </xf>
    <xf numFmtId="3" fontId="4" fillId="2" borderId="3" xfId="8" quotePrefix="1" applyNumberFormat="1" applyFont="1" applyFill="1" applyBorder="1" applyAlignment="1">
      <alignment horizontal="center" vertical="center" wrapText="1"/>
    </xf>
    <xf numFmtId="3" fontId="4" fillId="2" borderId="9" xfId="8" quotePrefix="1" applyNumberFormat="1" applyFont="1" applyFill="1" applyBorder="1" applyAlignment="1">
      <alignment horizontal="center" vertical="center" wrapText="1"/>
    </xf>
    <xf numFmtId="0" fontId="4" fillId="0" borderId="7" xfId="8" applyFont="1" applyBorder="1" applyAlignment="1">
      <alignment horizontal="left" vertical="top"/>
    </xf>
    <xf numFmtId="0" fontId="4" fillId="0" borderId="0" xfId="8" applyFont="1" applyAlignment="1">
      <alignment horizontal="justify" vertical="top" wrapText="1"/>
    </xf>
    <xf numFmtId="3" fontId="4" fillId="0" borderId="6" xfId="8" applyNumberFormat="1" applyFont="1" applyBorder="1" applyAlignment="1" applyProtection="1">
      <alignment vertical="top"/>
      <protection locked="0"/>
    </xf>
    <xf numFmtId="0" fontId="8" fillId="0" borderId="7" xfId="8" applyFont="1" applyBorder="1" applyAlignment="1">
      <alignment horizontal="center" vertical="top"/>
    </xf>
    <xf numFmtId="0" fontId="8" fillId="0" borderId="0" xfId="8" applyFont="1" applyAlignment="1">
      <alignment horizontal="left" vertical="top" wrapText="1"/>
    </xf>
    <xf numFmtId="3" fontId="8" fillId="0" borderId="13" xfId="8" applyNumberFormat="1" applyFont="1" applyBorder="1" applyAlignment="1" applyProtection="1">
      <alignment vertical="top"/>
      <protection locked="0"/>
    </xf>
    <xf numFmtId="3" fontId="4" fillId="0" borderId="13" xfId="8" applyNumberFormat="1" applyFont="1" applyBorder="1" applyAlignment="1" applyProtection="1">
      <alignment vertical="top"/>
      <protection locked="0"/>
    </xf>
    <xf numFmtId="0" fontId="4" fillId="0" borderId="7" xfId="8" applyFont="1" applyBorder="1" applyAlignment="1">
      <alignment vertical="top"/>
    </xf>
    <xf numFmtId="0" fontId="4" fillId="0" borderId="0" xfId="8" applyFont="1" applyAlignment="1">
      <alignment vertical="top"/>
    </xf>
    <xf numFmtId="0" fontId="4" fillId="0" borderId="7" xfId="3" applyFont="1" applyBorder="1" applyAlignment="1">
      <alignment horizontal="center" vertical="top"/>
    </xf>
    <xf numFmtId="0" fontId="8" fillId="0" borderId="1" xfId="8" quotePrefix="1" applyFont="1" applyBorder="1" applyAlignment="1">
      <alignment horizontal="center" vertical="top"/>
    </xf>
    <xf numFmtId="0" fontId="4" fillId="0" borderId="2" xfId="8" applyFont="1" applyBorder="1" applyAlignment="1">
      <alignment horizontal="center" vertical="top" wrapText="1"/>
    </xf>
    <xf numFmtId="3" fontId="8" fillId="0" borderId="6" xfId="8" applyNumberFormat="1" applyFont="1" applyBorder="1" applyAlignment="1" applyProtection="1">
      <alignment vertical="top"/>
      <protection locked="0"/>
    </xf>
    <xf numFmtId="0" fontId="8" fillId="0" borderId="14" xfId="8" quotePrefix="1" applyFont="1" applyBorder="1" applyAlignment="1" applyProtection="1">
      <alignment horizontal="center" vertical="top"/>
      <protection locked="0"/>
    </xf>
    <xf numFmtId="4" fontId="8" fillId="0" borderId="14" xfId="8" applyNumberFormat="1" applyFont="1" applyBorder="1" applyAlignment="1" applyProtection="1">
      <alignment vertical="top"/>
      <protection locked="0"/>
    </xf>
    <xf numFmtId="4" fontId="4" fillId="0" borderId="1" xfId="8" applyNumberFormat="1" applyFont="1" applyBorder="1" applyAlignment="1" applyProtection="1">
      <alignment vertical="top"/>
      <protection locked="0"/>
    </xf>
    <xf numFmtId="4" fontId="4" fillId="0" borderId="3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8" fillId="0" borderId="0" xfId="8" quotePrefix="1" applyFont="1" applyAlignment="1" applyProtection="1">
      <alignment horizontal="center" vertical="top"/>
      <protection locked="0"/>
    </xf>
    <xf numFmtId="0" fontId="8" fillId="0" borderId="0" xfId="8" applyFont="1" applyAlignment="1" applyProtection="1">
      <alignment vertical="top"/>
      <protection locked="0"/>
    </xf>
    <xf numFmtId="4" fontId="8" fillId="0" borderId="0" xfId="8" applyNumberFormat="1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6" fillId="0" borderId="0" xfId="8" applyFont="1" applyProtection="1">
      <protection locked="0"/>
    </xf>
    <xf numFmtId="0" fontId="0" fillId="0" borderId="0" xfId="8" applyFont="1" applyAlignment="1" applyProtection="1">
      <alignment vertical="center"/>
      <protection locked="0"/>
    </xf>
    <xf numFmtId="0" fontId="0" fillId="0" borderId="0" xfId="8" applyFont="1" applyAlignment="1" applyProtection="1">
      <alignment vertical="top"/>
      <protection locked="0"/>
    </xf>
    <xf numFmtId="0" fontId="10" fillId="0" borderId="0" xfId="3" applyAlignment="1" applyProtection="1">
      <alignment horizontal="center" wrapText="1"/>
      <protection locked="0"/>
    </xf>
    <xf numFmtId="0" fontId="10" fillId="0" borderId="0" xfId="3" applyAlignment="1" applyProtection="1">
      <alignment horizontal="center" vertical="center" wrapText="1"/>
      <protection locked="0"/>
    </xf>
    <xf numFmtId="0" fontId="4" fillId="0" borderId="7" xfId="8" applyFont="1" applyBorder="1" applyAlignment="1">
      <alignment horizontal="left" vertical="top" wrapText="1"/>
    </xf>
    <xf numFmtId="0" fontId="4" fillId="0" borderId="8" xfId="8" applyFont="1" applyBorder="1" applyAlignment="1">
      <alignment horizontal="left" vertical="top" wrapText="1"/>
    </xf>
    <xf numFmtId="0" fontId="0" fillId="0" borderId="0" xfId="8" applyFont="1" applyAlignment="1" applyProtection="1">
      <alignment horizontal="left" vertical="top" wrapText="1"/>
      <protection locked="0"/>
    </xf>
    <xf numFmtId="0" fontId="4" fillId="2" borderId="4" xfId="8" applyFont="1" applyFill="1" applyBorder="1" applyAlignment="1">
      <alignment horizontal="center" vertical="center" wrapText="1"/>
    </xf>
    <xf numFmtId="0" fontId="4" fillId="2" borderId="5" xfId="8" applyFont="1" applyFill="1" applyBorder="1" applyAlignment="1">
      <alignment horizontal="center" vertical="center" wrapText="1"/>
    </xf>
    <xf numFmtId="0" fontId="4" fillId="2" borderId="7" xfId="8" applyFont="1" applyFill="1" applyBorder="1" applyAlignment="1">
      <alignment horizontal="center" vertical="center" wrapText="1"/>
    </xf>
    <xf numFmtId="0" fontId="4" fillId="2" borderId="8" xfId="8" applyFont="1" applyFill="1" applyBorder="1" applyAlignment="1">
      <alignment horizontal="center" vertical="center" wrapText="1"/>
    </xf>
    <xf numFmtId="0" fontId="4" fillId="2" borderId="11" xfId="8" applyFont="1" applyFill="1" applyBorder="1" applyAlignment="1">
      <alignment horizontal="center" vertical="center" wrapText="1"/>
    </xf>
    <xf numFmtId="0" fontId="4" fillId="2" borderId="12" xfId="8" applyFont="1" applyFill="1" applyBorder="1" applyAlignment="1">
      <alignment horizontal="center" vertical="center" wrapText="1"/>
    </xf>
    <xf numFmtId="3" fontId="4" fillId="2" borderId="1" xfId="8" applyNumberFormat="1" applyFont="1" applyFill="1" applyBorder="1" applyAlignment="1" applyProtection="1">
      <alignment horizontal="center" vertical="center" wrapText="1"/>
      <protection locked="0"/>
    </xf>
    <xf numFmtId="3" fontId="4" fillId="2" borderId="2" xfId="8" applyNumberFormat="1" applyFont="1" applyFill="1" applyBorder="1" applyAlignment="1" applyProtection="1">
      <alignment horizontal="center" vertical="center" wrapText="1"/>
      <protection locked="0"/>
    </xf>
    <xf numFmtId="3" fontId="4" fillId="2" borderId="3" xfId="8" applyNumberFormat="1" applyFont="1" applyFill="1" applyBorder="1" applyAlignment="1" applyProtection="1">
      <alignment horizontal="center" vertical="center" wrapText="1"/>
      <protection locked="0"/>
    </xf>
    <xf numFmtId="3" fontId="4" fillId="2" borderId="6" xfId="8" applyNumberFormat="1" applyFont="1" applyFill="1" applyBorder="1" applyAlignment="1">
      <alignment horizontal="center" vertical="center" wrapText="1"/>
    </xf>
    <xf numFmtId="3" fontId="4" fillId="2" borderId="10" xfId="8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4" fillId="2" borderId="4" xfId="8" applyFont="1" applyFill="1" applyBorder="1" applyAlignment="1">
      <alignment horizontal="center" vertical="center"/>
    </xf>
    <xf numFmtId="0" fontId="4" fillId="2" borderId="5" xfId="8" applyFont="1" applyFill="1" applyBorder="1" applyAlignment="1">
      <alignment horizontal="center" vertical="center"/>
    </xf>
    <xf numFmtId="0" fontId="4" fillId="2" borderId="7" xfId="8" applyFont="1" applyFill="1" applyBorder="1" applyAlignment="1">
      <alignment horizontal="center" vertical="center"/>
    </xf>
    <xf numFmtId="0" fontId="4" fillId="2" borderId="8" xfId="8" applyFont="1" applyFill="1" applyBorder="1" applyAlignment="1">
      <alignment horizontal="center" vertical="center"/>
    </xf>
    <xf numFmtId="0" fontId="4" fillId="2" borderId="11" xfId="8" applyFont="1" applyFill="1" applyBorder="1" applyAlignment="1">
      <alignment horizontal="center" vertical="center"/>
    </xf>
    <xf numFmtId="0" fontId="4" fillId="2" borderId="12" xfId="8" applyFont="1" applyFill="1" applyBorder="1" applyAlignment="1">
      <alignment horizontal="center" vertical="center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6" xfId="8" applyFont="1" applyFill="1" applyBorder="1" applyAlignment="1">
      <alignment horizontal="center" vertical="center" wrapText="1"/>
    </xf>
    <xf numFmtId="0" fontId="4" fillId="2" borderId="10" xfId="8" applyFont="1" applyFill="1" applyBorder="1" applyAlignment="1">
      <alignment horizontal="center" vertical="center" wrapText="1"/>
    </xf>
    <xf numFmtId="3" fontId="8" fillId="0" borderId="6" xfId="8" applyNumberFormat="1" applyFont="1" applyBorder="1" applyAlignment="1" applyProtection="1">
      <alignment horizontal="right" vertical="top"/>
      <protection locked="0"/>
    </xf>
    <xf numFmtId="3" fontId="8" fillId="0" borderId="10" xfId="8" applyNumberFormat="1" applyFont="1" applyBorder="1" applyAlignment="1" applyProtection="1">
      <alignment horizontal="right" vertical="top"/>
      <protection locked="0"/>
    </xf>
  </cellXfs>
  <cellStyles count="9">
    <cellStyle name="Millares 2 19 3" xfId="6" xr:uid="{00000000-0005-0000-0000-000000000000}"/>
    <cellStyle name="Normal" xfId="0" builtinId="0"/>
    <cellStyle name="Normal 2" xfId="1" xr:uid="{00000000-0005-0000-0000-000002000000}"/>
    <cellStyle name="Normal 2 18 2 3" xfId="7" xr:uid="{00000000-0005-0000-0000-000003000000}"/>
    <cellStyle name="Normal 2 2" xfId="3" xr:uid="{00000000-0005-0000-0000-000004000000}"/>
    <cellStyle name="Normal 2 24" xfId="8" xr:uid="{00000000-0005-0000-0000-000005000000}"/>
    <cellStyle name="Normal 2 24 3" xfId="2" xr:uid="{00000000-0005-0000-0000-000006000000}"/>
    <cellStyle name="Normal 2 3 7" xfId="4" xr:uid="{00000000-0005-0000-0000-000007000000}"/>
    <cellStyle name="Normal 9 9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33130</xdr:colOff>
      <xdr:row>1</xdr:row>
      <xdr:rowOff>49696</xdr:rowOff>
    </xdr:from>
    <xdr:to>
      <xdr:col>2</xdr:col>
      <xdr:colOff>1299899</xdr:colOff>
      <xdr:row>1</xdr:row>
      <xdr:rowOff>596349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587" y="190500"/>
          <a:ext cx="1374442" cy="546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74543</xdr:colOff>
      <xdr:row>52</xdr:row>
      <xdr:rowOff>132522</xdr:rowOff>
    </xdr:from>
    <xdr:to>
      <xdr:col>2</xdr:col>
      <xdr:colOff>2224295</xdr:colOff>
      <xdr:row>60</xdr:row>
      <xdr:rowOff>65434</xdr:rowOff>
    </xdr:to>
    <xdr:sp macro="" textlink="">
      <xdr:nvSpPr>
        <xdr:cNvPr id="7" name="Cuadro de texto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62000" y="9243392"/>
          <a:ext cx="2257425" cy="113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e Inversión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2236309</xdr:colOff>
      <xdr:row>53</xdr:row>
      <xdr:rowOff>8286</xdr:rowOff>
    </xdr:from>
    <xdr:to>
      <xdr:col>3</xdr:col>
      <xdr:colOff>923929</xdr:colOff>
      <xdr:row>61</xdr:row>
      <xdr:rowOff>68336</xdr:rowOff>
    </xdr:to>
    <xdr:sp macro="" textlink="">
      <xdr:nvSpPr>
        <xdr:cNvPr id="8" name="Cuadro de texto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031439" y="9284808"/>
          <a:ext cx="2257425" cy="1236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Cecilio Zamarripa Aguirre.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Coordinación  De Seguimiento Administrativo De Infraestructura Educativa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977344</xdr:colOff>
      <xdr:row>52</xdr:row>
      <xdr:rowOff>149088</xdr:rowOff>
    </xdr:from>
    <xdr:to>
      <xdr:col>6</xdr:col>
      <xdr:colOff>62530</xdr:colOff>
      <xdr:row>60</xdr:row>
      <xdr:rowOff>73718</xdr:rowOff>
    </xdr:to>
    <xdr:sp macro="" textlink="">
      <xdr:nvSpPr>
        <xdr:cNvPr id="9" name="Cuadro de texto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342279" y="9259958"/>
          <a:ext cx="2257425" cy="1125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44726</xdr:colOff>
      <xdr:row>53</xdr:row>
      <xdr:rowOff>73302</xdr:rowOff>
    </xdr:from>
    <xdr:to>
      <xdr:col>9</xdr:col>
      <xdr:colOff>33130</xdr:colOff>
      <xdr:row>60</xdr:row>
      <xdr:rowOff>66261</xdr:rowOff>
    </xdr:to>
    <xdr:sp macro="" textlink="">
      <xdr:nvSpPr>
        <xdr:cNvPr id="10" name="Cuadro de texto 8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894443" y="9209019"/>
          <a:ext cx="1967948" cy="1028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 </a:t>
          </a:r>
          <a:r>
            <a:rPr lang="es-MX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 María de Lourdes Pérez Castañeda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Analista de  Información </a:t>
          </a: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De Infraestructura Educativa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8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249977111117893"/>
    <pageSetUpPr fitToPage="1"/>
  </sheetPr>
  <dimension ref="B2:J55"/>
  <sheetViews>
    <sheetView showGridLines="0" tabSelected="1" topLeftCell="A44" zoomScale="115" zoomScaleNormal="115" workbookViewId="0">
      <selection activeCell="B1" sqref="B1:I59"/>
    </sheetView>
  </sheetViews>
  <sheetFormatPr baseColWidth="10" defaultRowHeight="11.25" x14ac:dyDescent="0.2"/>
  <cols>
    <col min="1" max="1" width="12" style="4"/>
    <col min="2" max="2" width="1.83203125" style="4" customWidth="1"/>
    <col min="3" max="3" width="62.5" style="4" customWidth="1"/>
    <col min="4" max="4" width="13.33203125" style="4" customWidth="1"/>
    <col min="5" max="5" width="16.6640625" style="4" customWidth="1"/>
    <col min="6" max="6" width="13.5" style="4" customWidth="1"/>
    <col min="7" max="7" width="12" style="4" customWidth="1"/>
    <col min="8" max="8" width="11.5" style="4" customWidth="1"/>
    <col min="9" max="9" width="11.1640625" style="4" customWidth="1"/>
    <col min="10" max="10" width="3.1640625" style="4" customWidth="1"/>
    <col min="11" max="16384" width="12" style="4"/>
  </cols>
  <sheetData>
    <row r="2" spans="2:10" s="1" customFormat="1" ht="52.5" customHeight="1" x14ac:dyDescent="0.2">
      <c r="B2" s="77" t="s">
        <v>50</v>
      </c>
      <c r="C2" s="78"/>
      <c r="D2" s="78"/>
      <c r="E2" s="78"/>
      <c r="F2" s="78"/>
      <c r="G2" s="78"/>
      <c r="H2" s="78"/>
      <c r="I2" s="79"/>
    </row>
    <row r="3" spans="2:10" s="1" customFormat="1" x14ac:dyDescent="0.2">
      <c r="B3" s="80" t="s">
        <v>0</v>
      </c>
      <c r="C3" s="81"/>
      <c r="D3" s="86" t="s">
        <v>1</v>
      </c>
      <c r="E3" s="87"/>
      <c r="F3" s="87"/>
      <c r="G3" s="87"/>
      <c r="H3" s="88"/>
      <c r="I3" s="89" t="s">
        <v>2</v>
      </c>
    </row>
    <row r="4" spans="2:10" s="2" customFormat="1" ht="24.95" customHeight="1" x14ac:dyDescent="0.2">
      <c r="B4" s="82"/>
      <c r="C4" s="83"/>
      <c r="D4" s="8" t="s">
        <v>3</v>
      </c>
      <c r="E4" s="9" t="s">
        <v>4</v>
      </c>
      <c r="F4" s="9" t="s">
        <v>5</v>
      </c>
      <c r="G4" s="9" t="s">
        <v>6</v>
      </c>
      <c r="H4" s="10" t="s">
        <v>7</v>
      </c>
      <c r="I4" s="90"/>
    </row>
    <row r="5" spans="2:10" s="2" customFormat="1" x14ac:dyDescent="0.2">
      <c r="B5" s="84"/>
      <c r="C5" s="85"/>
      <c r="D5" s="11" t="s">
        <v>8</v>
      </c>
      <c r="E5" s="12" t="s">
        <v>9</v>
      </c>
      <c r="F5" s="12" t="s">
        <v>10</v>
      </c>
      <c r="G5" s="12" t="s">
        <v>11</v>
      </c>
      <c r="H5" s="12" t="s">
        <v>12</v>
      </c>
      <c r="I5" s="12" t="s">
        <v>13</v>
      </c>
    </row>
    <row r="6" spans="2:10" x14ac:dyDescent="0.2">
      <c r="B6" s="13"/>
      <c r="C6" s="14" t="s">
        <v>14</v>
      </c>
      <c r="D6" s="15">
        <v>0</v>
      </c>
      <c r="E6" s="15">
        <v>0</v>
      </c>
      <c r="F6" s="15">
        <f>+D6+E6</f>
        <v>0</v>
      </c>
      <c r="G6" s="15">
        <v>0</v>
      </c>
      <c r="H6" s="15">
        <v>0</v>
      </c>
      <c r="I6" s="15">
        <f>+H6-D6</f>
        <v>0</v>
      </c>
      <c r="J6" s="3" t="s">
        <v>15</v>
      </c>
    </row>
    <row r="7" spans="2:10" x14ac:dyDescent="0.2">
      <c r="B7" s="16"/>
      <c r="C7" s="17" t="s">
        <v>16</v>
      </c>
      <c r="D7" s="18">
        <v>0</v>
      </c>
      <c r="E7" s="18">
        <v>0</v>
      </c>
      <c r="F7" s="18">
        <f t="shared" ref="F7:F15" si="0">+D7+E7</f>
        <v>0</v>
      </c>
      <c r="G7" s="18">
        <v>0</v>
      </c>
      <c r="H7" s="18">
        <v>0</v>
      </c>
      <c r="I7" s="18">
        <f t="shared" ref="I7:I16" si="1">+H7-D7</f>
        <v>0</v>
      </c>
      <c r="J7" s="3" t="s">
        <v>17</v>
      </c>
    </row>
    <row r="8" spans="2:10" x14ac:dyDescent="0.2">
      <c r="B8" s="13"/>
      <c r="C8" s="14" t="s">
        <v>18</v>
      </c>
      <c r="D8" s="18">
        <v>0</v>
      </c>
      <c r="E8" s="18">
        <v>0</v>
      </c>
      <c r="F8" s="18">
        <f t="shared" si="0"/>
        <v>0</v>
      </c>
      <c r="G8" s="18">
        <v>0</v>
      </c>
      <c r="H8" s="18">
        <v>0</v>
      </c>
      <c r="I8" s="18">
        <f t="shared" si="1"/>
        <v>0</v>
      </c>
      <c r="J8" s="3" t="s">
        <v>19</v>
      </c>
    </row>
    <row r="9" spans="2:10" x14ac:dyDescent="0.2">
      <c r="B9" s="13"/>
      <c r="C9" s="14" t="s">
        <v>20</v>
      </c>
      <c r="D9" s="18">
        <v>0</v>
      </c>
      <c r="E9" s="18">
        <v>0</v>
      </c>
      <c r="F9" s="18">
        <f t="shared" si="0"/>
        <v>0</v>
      </c>
      <c r="G9" s="18">
        <v>0</v>
      </c>
      <c r="H9" s="18">
        <v>0</v>
      </c>
      <c r="I9" s="18">
        <f t="shared" si="1"/>
        <v>0</v>
      </c>
      <c r="J9" s="3" t="s">
        <v>21</v>
      </c>
    </row>
    <row r="10" spans="2:10" x14ac:dyDescent="0.2">
      <c r="B10" s="13"/>
      <c r="C10" s="14" t="s">
        <v>22</v>
      </c>
      <c r="D10" s="18">
        <v>0</v>
      </c>
      <c r="E10" s="18">
        <v>0</v>
      </c>
      <c r="F10" s="18">
        <f t="shared" si="0"/>
        <v>0</v>
      </c>
      <c r="G10" s="18">
        <v>0</v>
      </c>
      <c r="H10" s="18">
        <v>0</v>
      </c>
      <c r="I10" s="18">
        <f t="shared" si="1"/>
        <v>0</v>
      </c>
      <c r="J10" s="3" t="s">
        <v>23</v>
      </c>
    </row>
    <row r="11" spans="2:10" x14ac:dyDescent="0.2">
      <c r="B11" s="16"/>
      <c r="C11" s="17" t="s">
        <v>24</v>
      </c>
      <c r="D11" s="18">
        <v>0</v>
      </c>
      <c r="E11" s="18">
        <v>0</v>
      </c>
      <c r="F11" s="18">
        <f t="shared" si="0"/>
        <v>0</v>
      </c>
      <c r="G11" s="18">
        <v>0</v>
      </c>
      <c r="H11" s="18">
        <v>0</v>
      </c>
      <c r="I11" s="18">
        <f t="shared" si="1"/>
        <v>0</v>
      </c>
      <c r="J11" s="3" t="s">
        <v>25</v>
      </c>
    </row>
    <row r="12" spans="2:10" x14ac:dyDescent="0.2">
      <c r="B12" s="19"/>
      <c r="C12" s="14" t="s">
        <v>26</v>
      </c>
      <c r="D12" s="18">
        <v>1274450</v>
      </c>
      <c r="E12" s="18">
        <v>166815762.13999999</v>
      </c>
      <c r="F12" s="18">
        <f t="shared" si="0"/>
        <v>168090212.13999999</v>
      </c>
      <c r="G12" s="18">
        <v>1968443.53</v>
      </c>
      <c r="H12" s="18">
        <v>1968443.53</v>
      </c>
      <c r="I12" s="18">
        <f t="shared" si="1"/>
        <v>693993.53</v>
      </c>
      <c r="J12" s="3" t="s">
        <v>27</v>
      </c>
    </row>
    <row r="13" spans="2:10" ht="22.5" x14ac:dyDescent="0.2">
      <c r="B13" s="19"/>
      <c r="C13" s="14" t="s">
        <v>28</v>
      </c>
      <c r="D13" s="18">
        <v>0</v>
      </c>
      <c r="E13" s="18">
        <v>4484.4399999999996</v>
      </c>
      <c r="F13" s="18">
        <f t="shared" si="0"/>
        <v>4484.4399999999996</v>
      </c>
      <c r="G13" s="18">
        <v>4484.4399999999996</v>
      </c>
      <c r="H13" s="18">
        <v>4484.4399999999996</v>
      </c>
      <c r="I13" s="18">
        <f t="shared" si="1"/>
        <v>4484.4399999999996</v>
      </c>
      <c r="J13" s="3" t="s">
        <v>29</v>
      </c>
    </row>
    <row r="14" spans="2:10" ht="22.5" x14ac:dyDescent="0.2">
      <c r="B14" s="19"/>
      <c r="C14" s="14" t="s">
        <v>30</v>
      </c>
      <c r="D14" s="18">
        <v>52096050.939999998</v>
      </c>
      <c r="E14" s="18">
        <v>-25285863.940000001</v>
      </c>
      <c r="F14" s="18">
        <f t="shared" si="0"/>
        <v>26810186.999999996</v>
      </c>
      <c r="G14" s="18">
        <v>26810187</v>
      </c>
      <c r="H14" s="18">
        <v>26810187</v>
      </c>
      <c r="I14" s="18">
        <f t="shared" si="1"/>
        <v>-25285863.939999998</v>
      </c>
      <c r="J14" s="3" t="s">
        <v>31</v>
      </c>
    </row>
    <row r="15" spans="2:10" x14ac:dyDescent="0.2">
      <c r="B15" s="13"/>
      <c r="C15" s="14" t="s">
        <v>32</v>
      </c>
      <c r="D15" s="18">
        <v>0</v>
      </c>
      <c r="E15" s="18">
        <v>0</v>
      </c>
      <c r="F15" s="18">
        <f t="shared" si="0"/>
        <v>0</v>
      </c>
      <c r="G15" s="18">
        <v>0</v>
      </c>
      <c r="H15" s="18">
        <v>0</v>
      </c>
      <c r="I15" s="18">
        <f t="shared" si="1"/>
        <v>0</v>
      </c>
      <c r="J15" s="3" t="s">
        <v>33</v>
      </c>
    </row>
    <row r="16" spans="2:10" x14ac:dyDescent="0.2">
      <c r="B16" s="13"/>
      <c r="C16" s="20"/>
      <c r="D16" s="21"/>
      <c r="E16" s="21"/>
      <c r="F16" s="21"/>
      <c r="G16" s="21"/>
      <c r="H16" s="21"/>
      <c r="I16" s="21">
        <f t="shared" si="1"/>
        <v>0</v>
      </c>
      <c r="J16" s="3" t="s">
        <v>34</v>
      </c>
    </row>
    <row r="17" spans="2:10" x14ac:dyDescent="0.2">
      <c r="B17" s="22"/>
      <c r="C17" s="23" t="s">
        <v>35</v>
      </c>
      <c r="D17" s="24">
        <f>SUM(D6:D16)</f>
        <v>53370500.939999998</v>
      </c>
      <c r="E17" s="24">
        <f t="shared" ref="E17:H17" si="2">SUM(E6:E16)</f>
        <v>141534382.63999999</v>
      </c>
      <c r="F17" s="24">
        <f t="shared" si="2"/>
        <v>194904883.57999998</v>
      </c>
      <c r="G17" s="24">
        <f t="shared" si="2"/>
        <v>28783114.969999999</v>
      </c>
      <c r="H17" s="24">
        <f t="shared" si="2"/>
        <v>28783114.969999999</v>
      </c>
      <c r="I17" s="91">
        <f>SUM(I6:I16)</f>
        <v>-24587385.969999999</v>
      </c>
      <c r="J17" s="3" t="s">
        <v>34</v>
      </c>
    </row>
    <row r="18" spans="2:10" x14ac:dyDescent="0.2">
      <c r="B18" s="25"/>
      <c r="C18" s="26"/>
      <c r="D18" s="27"/>
      <c r="E18" s="27"/>
      <c r="F18" s="28"/>
      <c r="G18" s="29" t="s">
        <v>36</v>
      </c>
      <c r="H18" s="30"/>
      <c r="I18" s="92"/>
      <c r="J18" s="3" t="s">
        <v>34</v>
      </c>
    </row>
    <row r="19" spans="2:10" ht="10.15" customHeight="1" x14ac:dyDescent="0.2">
      <c r="B19" s="66" t="s">
        <v>37</v>
      </c>
      <c r="C19" s="67"/>
      <c r="D19" s="72" t="s">
        <v>1</v>
      </c>
      <c r="E19" s="73"/>
      <c r="F19" s="73"/>
      <c r="G19" s="73"/>
      <c r="H19" s="74"/>
      <c r="I19" s="75" t="s">
        <v>2</v>
      </c>
      <c r="J19" s="3" t="s">
        <v>34</v>
      </c>
    </row>
    <row r="20" spans="2:10" ht="22.5" x14ac:dyDescent="0.2">
      <c r="B20" s="68"/>
      <c r="C20" s="69"/>
      <c r="D20" s="31" t="s">
        <v>3</v>
      </c>
      <c r="E20" s="32" t="s">
        <v>4</v>
      </c>
      <c r="F20" s="32" t="s">
        <v>5</v>
      </c>
      <c r="G20" s="32" t="s">
        <v>6</v>
      </c>
      <c r="H20" s="33" t="s">
        <v>7</v>
      </c>
      <c r="I20" s="76"/>
      <c r="J20" s="3" t="s">
        <v>34</v>
      </c>
    </row>
    <row r="21" spans="2:10" x14ac:dyDescent="0.2">
      <c r="B21" s="70"/>
      <c r="C21" s="71"/>
      <c r="D21" s="34" t="s">
        <v>8</v>
      </c>
      <c r="E21" s="35" t="s">
        <v>9</v>
      </c>
      <c r="F21" s="35" t="s">
        <v>10</v>
      </c>
      <c r="G21" s="35" t="s">
        <v>11</v>
      </c>
      <c r="H21" s="35" t="s">
        <v>12</v>
      </c>
      <c r="I21" s="35" t="s">
        <v>13</v>
      </c>
      <c r="J21" s="3" t="s">
        <v>34</v>
      </c>
    </row>
    <row r="22" spans="2:10" x14ac:dyDescent="0.2">
      <c r="B22" s="36" t="s">
        <v>38</v>
      </c>
      <c r="C22" s="37"/>
      <c r="D22" s="38">
        <f>SUM(D23:D30)</f>
        <v>0</v>
      </c>
      <c r="E22" s="38">
        <f t="shared" ref="E22:H22" si="3">SUM(E23:E30)</f>
        <v>0</v>
      </c>
      <c r="F22" s="38">
        <f t="shared" si="3"/>
        <v>0</v>
      </c>
      <c r="G22" s="38">
        <f t="shared" si="3"/>
        <v>0</v>
      </c>
      <c r="H22" s="38">
        <f t="shared" si="3"/>
        <v>0</v>
      </c>
      <c r="I22" s="38">
        <f>SUM(I23:I30)</f>
        <v>0</v>
      </c>
      <c r="J22" s="3" t="s">
        <v>34</v>
      </c>
    </row>
    <row r="23" spans="2:10" x14ac:dyDescent="0.2">
      <c r="B23" s="39"/>
      <c r="C23" s="40" t="s">
        <v>14</v>
      </c>
      <c r="D23" s="41">
        <v>0</v>
      </c>
      <c r="E23" s="41">
        <v>0</v>
      </c>
      <c r="F23" s="41">
        <f>+D23+E23</f>
        <v>0</v>
      </c>
      <c r="G23" s="41">
        <v>0</v>
      </c>
      <c r="H23" s="41">
        <v>0</v>
      </c>
      <c r="I23" s="41">
        <f>+H23-D23</f>
        <v>0</v>
      </c>
      <c r="J23" s="3" t="s">
        <v>15</v>
      </c>
    </row>
    <row r="24" spans="2:10" x14ac:dyDescent="0.2">
      <c r="B24" s="39"/>
      <c r="C24" s="40" t="s">
        <v>16</v>
      </c>
      <c r="D24" s="41">
        <v>0</v>
      </c>
      <c r="E24" s="41">
        <v>0</v>
      </c>
      <c r="F24" s="41">
        <f t="shared" ref="F24:F30" si="4">+D24+E24</f>
        <v>0</v>
      </c>
      <c r="G24" s="41">
        <v>0</v>
      </c>
      <c r="H24" s="41">
        <v>0</v>
      </c>
      <c r="I24" s="41">
        <f t="shared" ref="I24:I30" si="5">+H24-D24</f>
        <v>0</v>
      </c>
      <c r="J24" s="3" t="s">
        <v>17</v>
      </c>
    </row>
    <row r="25" spans="2:10" x14ac:dyDescent="0.2">
      <c r="B25" s="39"/>
      <c r="C25" s="40" t="s">
        <v>18</v>
      </c>
      <c r="D25" s="41">
        <v>0</v>
      </c>
      <c r="E25" s="41">
        <v>0</v>
      </c>
      <c r="F25" s="41">
        <f t="shared" si="4"/>
        <v>0</v>
      </c>
      <c r="G25" s="41">
        <v>0</v>
      </c>
      <c r="H25" s="41">
        <v>0</v>
      </c>
      <c r="I25" s="41">
        <f t="shared" si="5"/>
        <v>0</v>
      </c>
      <c r="J25" s="3" t="s">
        <v>19</v>
      </c>
    </row>
    <row r="26" spans="2:10" x14ac:dyDescent="0.2">
      <c r="B26" s="39"/>
      <c r="C26" s="40" t="s">
        <v>20</v>
      </c>
      <c r="D26" s="41">
        <v>0</v>
      </c>
      <c r="E26" s="41">
        <v>0</v>
      </c>
      <c r="F26" s="41">
        <f t="shared" si="4"/>
        <v>0</v>
      </c>
      <c r="G26" s="41">
        <v>0</v>
      </c>
      <c r="H26" s="41">
        <v>0</v>
      </c>
      <c r="I26" s="41">
        <f t="shared" si="5"/>
        <v>0</v>
      </c>
      <c r="J26" s="3" t="s">
        <v>21</v>
      </c>
    </row>
    <row r="27" spans="2:10" x14ac:dyDescent="0.2">
      <c r="B27" s="39"/>
      <c r="C27" s="40" t="s">
        <v>39</v>
      </c>
      <c r="D27" s="41">
        <v>0</v>
      </c>
      <c r="E27" s="41">
        <v>0</v>
      </c>
      <c r="F27" s="41">
        <f t="shared" si="4"/>
        <v>0</v>
      </c>
      <c r="G27" s="41">
        <v>0</v>
      </c>
      <c r="H27" s="41">
        <v>0</v>
      </c>
      <c r="I27" s="41">
        <f t="shared" si="5"/>
        <v>0</v>
      </c>
      <c r="J27" s="3" t="s">
        <v>23</v>
      </c>
    </row>
    <row r="28" spans="2:10" x14ac:dyDescent="0.2">
      <c r="B28" s="39"/>
      <c r="C28" s="40" t="s">
        <v>40</v>
      </c>
      <c r="D28" s="41">
        <v>0</v>
      </c>
      <c r="E28" s="41">
        <v>0</v>
      </c>
      <c r="F28" s="41">
        <f t="shared" si="4"/>
        <v>0</v>
      </c>
      <c r="G28" s="41">
        <v>0</v>
      </c>
      <c r="H28" s="41">
        <v>0</v>
      </c>
      <c r="I28" s="41">
        <f t="shared" si="5"/>
        <v>0</v>
      </c>
      <c r="J28" s="3" t="s">
        <v>25</v>
      </c>
    </row>
    <row r="29" spans="2:10" ht="22.5" x14ac:dyDescent="0.2">
      <c r="B29" s="39"/>
      <c r="C29" s="40" t="s">
        <v>41</v>
      </c>
      <c r="D29" s="41">
        <v>0</v>
      </c>
      <c r="E29" s="41">
        <v>0</v>
      </c>
      <c r="F29" s="41">
        <f t="shared" si="4"/>
        <v>0</v>
      </c>
      <c r="G29" s="41">
        <v>0</v>
      </c>
      <c r="H29" s="41">
        <v>0</v>
      </c>
      <c r="I29" s="41">
        <f t="shared" si="5"/>
        <v>0</v>
      </c>
      <c r="J29" s="3" t="s">
        <v>29</v>
      </c>
    </row>
    <row r="30" spans="2:10" ht="22.5" x14ac:dyDescent="0.2">
      <c r="B30" s="39"/>
      <c r="C30" s="40" t="s">
        <v>30</v>
      </c>
      <c r="D30" s="41">
        <v>0</v>
      </c>
      <c r="E30" s="41">
        <v>0</v>
      </c>
      <c r="F30" s="41">
        <f t="shared" si="4"/>
        <v>0</v>
      </c>
      <c r="G30" s="41">
        <v>0</v>
      </c>
      <c r="H30" s="41">
        <v>0</v>
      </c>
      <c r="I30" s="41">
        <f t="shared" si="5"/>
        <v>0</v>
      </c>
      <c r="J30" s="3" t="s">
        <v>31</v>
      </c>
    </row>
    <row r="31" spans="2:10" x14ac:dyDescent="0.2">
      <c r="B31" s="39"/>
      <c r="C31" s="40"/>
      <c r="D31" s="41"/>
      <c r="E31" s="41"/>
      <c r="F31" s="41"/>
      <c r="G31" s="41"/>
      <c r="H31" s="41"/>
      <c r="I31" s="41"/>
      <c r="J31" s="3" t="s">
        <v>34</v>
      </c>
    </row>
    <row r="32" spans="2:10" ht="41.25" customHeight="1" x14ac:dyDescent="0.2">
      <c r="B32" s="63" t="s">
        <v>42</v>
      </c>
      <c r="C32" s="64"/>
      <c r="D32" s="42">
        <f>SUM(D33:D36)</f>
        <v>53370500.939999998</v>
      </c>
      <c r="E32" s="42">
        <f t="shared" ref="E32:I32" si="6">SUM(E33:E36)</f>
        <v>141529898.19999999</v>
      </c>
      <c r="F32" s="42">
        <f t="shared" si="6"/>
        <v>194900399.13999999</v>
      </c>
      <c r="G32" s="42">
        <f t="shared" si="6"/>
        <v>28778630.530000001</v>
      </c>
      <c r="H32" s="42">
        <f t="shared" si="6"/>
        <v>28778630.530000001</v>
      </c>
      <c r="I32" s="42">
        <f t="shared" si="6"/>
        <v>-24591870.409999996</v>
      </c>
      <c r="J32" s="3" t="s">
        <v>34</v>
      </c>
    </row>
    <row r="33" spans="2:10" x14ac:dyDescent="0.2">
      <c r="B33" s="39"/>
      <c r="C33" s="40" t="s">
        <v>16</v>
      </c>
      <c r="D33" s="41">
        <v>0</v>
      </c>
      <c r="E33" s="41">
        <v>0</v>
      </c>
      <c r="F33" s="41">
        <f>+D33+E33</f>
        <v>0</v>
      </c>
      <c r="G33" s="41">
        <v>0</v>
      </c>
      <c r="H33" s="41">
        <v>0</v>
      </c>
      <c r="I33" s="41">
        <f t="shared" ref="I33:I36" si="7">+H33-D33</f>
        <v>0</v>
      </c>
      <c r="J33" s="3" t="s">
        <v>17</v>
      </c>
    </row>
    <row r="34" spans="2:10" x14ac:dyDescent="0.2">
      <c r="B34" s="39"/>
      <c r="C34" s="40" t="s">
        <v>45</v>
      </c>
      <c r="D34" s="41">
        <v>0</v>
      </c>
      <c r="E34" s="41">
        <v>0</v>
      </c>
      <c r="F34" s="41">
        <f t="shared" ref="F34:F36" si="8">+D34+E34</f>
        <v>0</v>
      </c>
      <c r="G34" s="41">
        <v>0</v>
      </c>
      <c r="H34" s="41">
        <v>0</v>
      </c>
      <c r="I34" s="41">
        <f t="shared" si="7"/>
        <v>0</v>
      </c>
      <c r="J34" s="3" t="s">
        <v>23</v>
      </c>
    </row>
    <row r="35" spans="2:10" x14ac:dyDescent="0.2">
      <c r="B35" s="39"/>
      <c r="C35" s="40" t="s">
        <v>43</v>
      </c>
      <c r="D35" s="41">
        <v>1274450</v>
      </c>
      <c r="E35" s="41">
        <v>166815762.13999999</v>
      </c>
      <c r="F35" s="41">
        <f t="shared" si="8"/>
        <v>168090212.13999999</v>
      </c>
      <c r="G35" s="41">
        <v>1968443.53</v>
      </c>
      <c r="H35" s="41">
        <v>1968443.53</v>
      </c>
      <c r="I35" s="41">
        <f t="shared" si="7"/>
        <v>693993.53</v>
      </c>
      <c r="J35" s="3" t="s">
        <v>27</v>
      </c>
    </row>
    <row r="36" spans="2:10" ht="22.5" x14ac:dyDescent="0.2">
      <c r="B36" s="39"/>
      <c r="C36" s="40" t="s">
        <v>30</v>
      </c>
      <c r="D36" s="41">
        <v>52096050.939999998</v>
      </c>
      <c r="E36" s="41">
        <v>-25285863.940000001</v>
      </c>
      <c r="F36" s="41">
        <f t="shared" si="8"/>
        <v>26810186.999999996</v>
      </c>
      <c r="G36" s="41">
        <v>26810187</v>
      </c>
      <c r="H36" s="41">
        <v>26810187</v>
      </c>
      <c r="I36" s="41">
        <f t="shared" si="7"/>
        <v>-25285863.939999998</v>
      </c>
      <c r="J36" s="3" t="s">
        <v>31</v>
      </c>
    </row>
    <row r="37" spans="2:10" x14ac:dyDescent="0.2">
      <c r="B37" s="39"/>
      <c r="C37" s="40"/>
      <c r="D37" s="41"/>
      <c r="E37" s="41"/>
      <c r="F37" s="41"/>
      <c r="G37" s="41"/>
      <c r="H37" s="41"/>
      <c r="I37" s="41"/>
      <c r="J37" s="3" t="s">
        <v>34</v>
      </c>
    </row>
    <row r="38" spans="2:10" x14ac:dyDescent="0.2">
      <c r="B38" s="43" t="s">
        <v>44</v>
      </c>
      <c r="C38" s="44"/>
      <c r="D38" s="42">
        <v>0</v>
      </c>
      <c r="E38" s="42">
        <v>0</v>
      </c>
      <c r="F38" s="42">
        <v>0</v>
      </c>
      <c r="G38" s="42">
        <v>0</v>
      </c>
      <c r="H38" s="42">
        <v>0</v>
      </c>
      <c r="I38" s="42">
        <f>+I39</f>
        <v>0</v>
      </c>
      <c r="J38" s="3" t="s">
        <v>34</v>
      </c>
    </row>
    <row r="39" spans="2:10" x14ac:dyDescent="0.2">
      <c r="B39" s="45"/>
      <c r="C39" s="40" t="s">
        <v>32</v>
      </c>
      <c r="D39" s="41">
        <v>0</v>
      </c>
      <c r="E39" s="41">
        <v>0</v>
      </c>
      <c r="F39" s="41">
        <f>+D39+E39</f>
        <v>0</v>
      </c>
      <c r="G39" s="41">
        <v>0</v>
      </c>
      <c r="H39" s="41">
        <v>0</v>
      </c>
      <c r="I39" s="41">
        <f t="shared" ref="I39" si="9">+H39-D39</f>
        <v>0</v>
      </c>
      <c r="J39" s="3" t="s">
        <v>33</v>
      </c>
    </row>
    <row r="40" spans="2:10" x14ac:dyDescent="0.2">
      <c r="B40" s="46"/>
      <c r="C40" s="47" t="s">
        <v>35</v>
      </c>
      <c r="D40" s="24">
        <f>+D22+D32+D38</f>
        <v>53370500.939999998</v>
      </c>
      <c r="E40" s="24">
        <f t="shared" ref="E40:H40" si="10">+E22+E32+E38</f>
        <v>141529898.19999999</v>
      </c>
      <c r="F40" s="24">
        <f t="shared" si="10"/>
        <v>194900399.13999999</v>
      </c>
      <c r="G40" s="24">
        <f t="shared" si="10"/>
        <v>28778630.530000001</v>
      </c>
      <c r="H40" s="24">
        <f t="shared" si="10"/>
        <v>28778630.530000001</v>
      </c>
      <c r="I40" s="48">
        <f>+I38+I32+I22</f>
        <v>-24591870.409999996</v>
      </c>
      <c r="J40" s="3" t="s">
        <v>34</v>
      </c>
    </row>
    <row r="41" spans="2:10" x14ac:dyDescent="0.2">
      <c r="B41" s="49"/>
      <c r="C41" s="26"/>
      <c r="D41" s="50"/>
      <c r="E41" s="50"/>
      <c r="F41" s="50"/>
      <c r="G41" s="51" t="s">
        <v>36</v>
      </c>
      <c r="H41" s="52"/>
      <c r="I41" s="53"/>
      <c r="J41" s="3" t="s">
        <v>34</v>
      </c>
    </row>
    <row r="42" spans="2:10" x14ac:dyDescent="0.2">
      <c r="B42" s="54"/>
      <c r="C42" s="55"/>
      <c r="D42" s="56"/>
      <c r="E42" s="56"/>
      <c r="F42" s="56"/>
      <c r="G42" s="57"/>
      <c r="H42" s="57"/>
      <c r="I42" s="56"/>
      <c r="J42" s="3"/>
    </row>
    <row r="43" spans="2:10" x14ac:dyDescent="0.2">
      <c r="B43" s="20"/>
      <c r="C43" t="s">
        <v>46</v>
      </c>
      <c r="D43" s="20"/>
      <c r="E43" s="20"/>
      <c r="F43" s="20"/>
      <c r="G43" s="20"/>
      <c r="H43" s="20"/>
      <c r="I43" s="20"/>
    </row>
    <row r="44" spans="2:10" x14ac:dyDescent="0.2">
      <c r="B44" s="58"/>
      <c r="C44" s="59" t="s">
        <v>47</v>
      </c>
      <c r="D44" s="58"/>
      <c r="E44" s="58"/>
      <c r="F44" s="58"/>
      <c r="G44" s="58"/>
      <c r="H44" s="58"/>
      <c r="I44" s="58"/>
    </row>
    <row r="45" spans="2:10" x14ac:dyDescent="0.2">
      <c r="B45" s="20"/>
      <c r="C45" s="60" t="s">
        <v>48</v>
      </c>
      <c r="D45" s="20"/>
      <c r="E45" s="20"/>
      <c r="F45" s="20"/>
      <c r="G45" s="20"/>
      <c r="H45" s="20"/>
      <c r="I45" s="20"/>
    </row>
    <row r="46" spans="2:10" ht="30.75" customHeight="1" x14ac:dyDescent="0.2">
      <c r="B46" s="20"/>
      <c r="C46" s="65" t="s">
        <v>49</v>
      </c>
      <c r="D46" s="65"/>
      <c r="E46" s="65"/>
      <c r="F46" s="65"/>
      <c r="G46" s="65"/>
      <c r="H46" s="65"/>
      <c r="I46" s="65"/>
    </row>
    <row r="47" spans="2:10" hidden="1" x14ac:dyDescent="0.2"/>
    <row r="49" spans="4:9" hidden="1" x14ac:dyDescent="0.2">
      <c r="D49" s="5" t="e">
        <f>+D40+#REF!</f>
        <v>#REF!</v>
      </c>
      <c r="E49" s="5" t="e">
        <f>+E40+#REF!</f>
        <v>#REF!</v>
      </c>
      <c r="F49" s="5" t="e">
        <f>+F40+#REF!</f>
        <v>#REF!</v>
      </c>
      <c r="G49" s="5" t="e">
        <f>+G40+#REF!</f>
        <v>#REF!</v>
      </c>
      <c r="H49" s="5" t="e">
        <f>+H40+#REF!</f>
        <v>#REF!</v>
      </c>
      <c r="I49" s="5" t="e">
        <f>+I40+#REF!</f>
        <v>#REF!</v>
      </c>
    </row>
    <row r="50" spans="4:9" hidden="1" x14ac:dyDescent="0.2">
      <c r="D50" s="6" t="e">
        <f>+D17-#REF!</f>
        <v>#REF!</v>
      </c>
      <c r="E50" s="6" t="e">
        <f>+E17-#REF!</f>
        <v>#REF!</v>
      </c>
      <c r="F50" s="6" t="e">
        <f>+F17-#REF!</f>
        <v>#REF!</v>
      </c>
      <c r="G50" s="6" t="e">
        <f>+G17-#REF!</f>
        <v>#REF!</v>
      </c>
      <c r="H50" s="6" t="e">
        <f>+H17-#REF!</f>
        <v>#REF!</v>
      </c>
      <c r="I50" s="7" t="e">
        <f>+I17-#REF!</f>
        <v>#REF!</v>
      </c>
    </row>
    <row r="51" spans="4:9" hidden="1" x14ac:dyDescent="0.2">
      <c r="D51" s="7" t="e">
        <f t="shared" ref="D51:I51" si="11">+D49-D17</f>
        <v>#REF!</v>
      </c>
      <c r="E51" s="7" t="e">
        <f t="shared" si="11"/>
        <v>#REF!</v>
      </c>
      <c r="F51" s="7" t="e">
        <f t="shared" si="11"/>
        <v>#REF!</v>
      </c>
      <c r="G51" s="7" t="e">
        <f t="shared" si="11"/>
        <v>#REF!</v>
      </c>
      <c r="H51" s="7" t="e">
        <f t="shared" si="11"/>
        <v>#REF!</v>
      </c>
      <c r="I51" s="7" t="e">
        <f t="shared" si="11"/>
        <v>#REF!</v>
      </c>
    </row>
    <row r="53" spans="4:9" ht="12.75" customHeight="1" x14ac:dyDescent="0.2">
      <c r="E53" s="61"/>
      <c r="F53" s="61"/>
      <c r="G53" s="61"/>
      <c r="H53" s="61"/>
      <c r="I53" s="61"/>
    </row>
    <row r="54" spans="4:9" ht="12.75" customHeight="1" x14ac:dyDescent="0.2">
      <c r="E54" s="61"/>
      <c r="F54" s="61"/>
      <c r="G54" s="61"/>
      <c r="H54" s="61"/>
      <c r="I54" s="61"/>
    </row>
    <row r="55" spans="4:9" ht="12.75" x14ac:dyDescent="0.2">
      <c r="E55" s="62"/>
      <c r="F55" s="62"/>
      <c r="G55" s="62"/>
      <c r="H55" s="62"/>
      <c r="I55" s="62"/>
    </row>
  </sheetData>
  <sheetProtection formatCells="0" formatColumns="0" formatRows="0" insertRows="0" autoFilter="0"/>
  <mergeCells count="13">
    <mergeCell ref="B19:C21"/>
    <mergeCell ref="D19:H19"/>
    <mergeCell ref="I19:I20"/>
    <mergeCell ref="B2:I2"/>
    <mergeCell ref="B3:C5"/>
    <mergeCell ref="D3:H3"/>
    <mergeCell ref="I3:I4"/>
    <mergeCell ref="I17:I18"/>
    <mergeCell ref="E53:I53"/>
    <mergeCell ref="E54:I54"/>
    <mergeCell ref="E55:I55"/>
    <mergeCell ref="B32:C32"/>
    <mergeCell ref="C46:I46"/>
  </mergeCells>
  <printOptions horizontalCentered="1"/>
  <pageMargins left="0.32" right="0.59055118110236227" top="0.51" bottom="0.43" header="0.31496062992125984" footer="0.31496062992125984"/>
  <pageSetup scale="86" orientation="portrait" r:id="rId1"/>
  <ignoredErrors>
    <ignoredError sqref="F6:F15 I6:I17 D17:H17 D22:I22 F23:F30 I23:I30 D32:I32 F33:F36 I33:I36 I38:I40 F39:F40 D40:E40 G40:H40" unlockedFormula="1"/>
    <ignoredError sqref="J6:J15 J23:J30 J33:J36 J39 D5:E5 G5:H5 D21:E21 G21:H2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María de Lourdes Pérez Castañeda</cp:lastModifiedBy>
  <cp:lastPrinted>2023-01-27T19:22:02Z</cp:lastPrinted>
  <dcterms:created xsi:type="dcterms:W3CDTF">2022-05-02T14:47:32Z</dcterms:created>
  <dcterms:modified xsi:type="dcterms:W3CDTF">2023-01-27T19:22:08Z</dcterms:modified>
</cp:coreProperties>
</file>