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B84FD6E1-6061-4220-934D-9A734D79BE27}" xr6:coauthVersionLast="47" xr6:coauthVersionMax="47" xr10:uidLastSave="{00000000-0000-0000-0000-000000000000}"/>
  <bookViews>
    <workbookView xWindow="345" yWindow="30" windowWidth="10920" windowHeight="1287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<sst xmlns="http://schemas.openxmlformats.org/spreadsheetml/2006/main" count="27" uniqueCount="27">
  <si>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</si>
  <si>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</si>
  <si>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</si>
  <si>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</si>
  <si>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</si>
  <si>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</si>
  <si>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</si>
  <si>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</si>
  <si>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</si>
  <si>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</si>
  <si>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</si>
  <si>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</si>
  <si>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</si>
  <si>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</si>
  <si>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</si>
  <si>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</si>
  <si>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</si>
  <si>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</si>
  <si>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</si>
  <si>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</si>
  <si>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</si>
  <si>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</si>
  <si>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</si>
  <si>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</si>
  <si>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</si>
  <si>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</si>
  <si>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INFRAESTRUCTURA FISICA EDUCATIVA DE GUANAJUATO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</si>
</sst>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6213</xdr:rowOff>
    </xdr:from>
    <xdr:to>
      <xdr:col>0</xdr:col>
      <xdr:colOff>1655802</xdr:colOff>
      <xdr:row>32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7396578E-1E24-426F-8C98-8B4EAF7022C3}"/>
            </a:ext>
          </a:extLst>
        </xdr:cNvPr>
        <xdr:cNvSpPr txBox="1"/>
      </xdr:nvSpPr>
      <xdr:spPr>
        <a:xfrm>
          <a:off x="0" y="43115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1697942</xdr:colOff>
      <xdr:row>25</xdr:row>
      <xdr:rowOff>39346</xdr:rowOff>
    </xdr:from>
    <xdr:to>
      <xdr:col>1</xdr:col>
      <xdr:colOff>192991</xdr:colOff>
      <xdr:row>33</xdr:row>
      <xdr:rowOff>132526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B54334D0-C13F-4B40-A4CD-B25DDF67264B}"/>
            </a:ext>
          </a:extLst>
        </xdr:cNvPr>
        <xdr:cNvSpPr txBox="1"/>
      </xdr:nvSpPr>
      <xdr:spPr>
        <a:xfrm>
          <a:off x="1697942" y="43446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271254</xdr:colOff>
      <xdr:row>25</xdr:row>
      <xdr:rowOff>14496</xdr:rowOff>
    </xdr:from>
    <xdr:to>
      <xdr:col>3</xdr:col>
      <xdr:colOff>147430</xdr:colOff>
      <xdr:row>32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EEC40ED1-EFF7-4529-AB15-3E871AC588FE}"/>
            </a:ext>
          </a:extLst>
        </xdr:cNvPr>
        <xdr:cNvSpPr txBox="1"/>
      </xdr:nvSpPr>
      <xdr:spPr>
        <a:xfrm>
          <a:off x="4033629" y="431979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142883</xdr:colOff>
      <xdr:row>24</xdr:row>
      <xdr:rowOff>0</xdr:rowOff>
    </xdr:from>
    <xdr:to>
      <xdr:col>5</xdr:col>
      <xdr:colOff>28582</xdr:colOff>
      <xdr:row>33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FA7913CB-85BC-4E08-B1B5-1ECCB01FBFF2}"/>
            </a:ext>
          </a:extLst>
        </xdr:cNvPr>
        <xdr:cNvSpPr txBox="1"/>
      </xdr:nvSpPr>
      <xdr:spPr>
        <a:xfrm>
          <a:off x="6286508" y="416242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238125</xdr:colOff>
      <xdr:row>24</xdr:row>
      <xdr:rowOff>8283</xdr:rowOff>
    </xdr:from>
    <xdr:to>
      <xdr:col>7</xdr:col>
      <xdr:colOff>349527</xdr:colOff>
      <xdr:row>33</xdr:row>
      <xdr:rowOff>31889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5E8FE7D9-A822-49C4-862F-F23976957415}"/>
            </a:ext>
          </a:extLst>
        </xdr:cNvPr>
        <xdr:cNvSpPr txBox="1"/>
      </xdr:nvSpPr>
      <xdr:spPr>
        <a:xfrm>
          <a:off x="8763000" y="41707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0</xdr:row>
      <xdr:rowOff>561974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12509010-45B7-4EDF-822E-7752F1CE7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65.83203125" style="1" customWidth="1"/>
    <col min="2" max="2" width="20.83203125" style="1" customWidth="1"/>
    <col min="3" max="3" width="19" style="1" bestFit="1" customWidth="1"/>
    <col min="4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3822988274.3600001</v>
      </c>
      <c r="C3" s="8">
        <f t="shared" ref="C3:F3" si="0">C4+C12</f>
        <v>14871235.48</v>
      </c>
      <c r="D3" s="8">
        <f t="shared" si="0"/>
        <v>147999800.65000001</v>
      </c>
      <c r="E3" s="8">
        <f t="shared" si="0"/>
        <v>3689859709.1900001</v>
      </c>
      <c r="F3" s="8">
        <f t="shared" si="0"/>
        <v>-133128565.17000006</v>
      </c>
    </row>
    <row r="4" spans="1:6" x14ac:dyDescent="0.2">
      <c r="A4" s="5" t="s">
        <v>4</v>
      </c>
      <c r="B4" s="8">
        <f>SUM(B5:B11)</f>
        <v>651904526.75</v>
      </c>
      <c r="C4" s="8">
        <f>SUM(C5:C11)</f>
        <v>14871235.48</v>
      </c>
      <c r="D4" s="8">
        <f>SUM(D5:D11)</f>
        <v>147999800.65000001</v>
      </c>
      <c r="E4" s="8">
        <f>SUM(E5:E11)</f>
        <v>518775961.57999986</v>
      </c>
      <c r="F4" s="8">
        <f>SUM(F5:F11)</f>
        <v>-133128565.17000006</v>
      </c>
    </row>
    <row r="5" spans="1:6" x14ac:dyDescent="0.2">
      <c r="A5" s="6" t="s">
        <v>5</v>
      </c>
      <c r="B5" s="9">
        <v>43885163.030000001</v>
      </c>
      <c r="C5" s="9">
        <v>5411449.1600000001</v>
      </c>
      <c r="D5" s="9">
        <v>8445999.5800000001</v>
      </c>
      <c r="E5" s="9">
        <f>B5+C5-D5</f>
        <v>40850612.609999999</v>
      </c>
      <c r="F5" s="9">
        <f t="shared" ref="F5:F11" si="1">E5-B5</f>
        <v>-3034550.4200000018</v>
      </c>
    </row>
    <row r="6" spans="1:6" x14ac:dyDescent="0.2">
      <c r="A6" s="6" t="s">
        <v>6</v>
      </c>
      <c r="B6" s="9">
        <v>12066227.859999999</v>
      </c>
      <c r="C6" s="9">
        <v>709321.51</v>
      </c>
      <c r="D6" s="9">
        <v>3000876.11</v>
      </c>
      <c r="E6" s="9">
        <f t="shared" ref="E6:E11" si="2">B6+C6-D6</f>
        <v>9774673.2599999998</v>
      </c>
      <c r="F6" s="9">
        <f t="shared" si="1"/>
        <v>-2291554.5999999996</v>
      </c>
    </row>
    <row r="7" spans="1:6" x14ac:dyDescent="0.2">
      <c r="A7" s="6" t="s">
        <v>7</v>
      </c>
      <c r="B7" s="9">
        <v>4184014.68</v>
      </c>
      <c r="C7" s="9">
        <v>0</v>
      </c>
      <c r="D7" s="9">
        <v>208408.03</v>
      </c>
      <c r="E7" s="9">
        <f t="shared" si="2"/>
        <v>3975606.6500000004</v>
      </c>
      <c r="F7" s="9">
        <f t="shared" si="1"/>
        <v>-208408.0299999998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591769121.17999995</v>
      </c>
      <c r="C11" s="9">
        <v>8750464.8100000005</v>
      </c>
      <c r="D11" s="9">
        <v>136344516.93000001</v>
      </c>
      <c r="E11" s="9">
        <f t="shared" si="2"/>
        <v>464175069.05999988</v>
      </c>
      <c r="F11" s="9">
        <f t="shared" si="1"/>
        <v>-127594052.12000006</v>
      </c>
    </row>
    <row r="12" spans="1:6" x14ac:dyDescent="0.2">
      <c r="A12" s="5" t="s">
        <v>10</v>
      </c>
      <c r="B12" s="8">
        <f>SUM(B13:B21)</f>
        <v>3171083747.6100001</v>
      </c>
      <c r="C12" s="8">
        <f>SUM(C13:C21)</f>
        <v>0</v>
      </c>
      <c r="D12" s="8">
        <f>SUM(D13:D21)</f>
        <v>0</v>
      </c>
      <c r="E12" s="8">
        <f>SUM(E13:E21)</f>
        <v>3171083747.6100001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3165986615.5700002</v>
      </c>
      <c r="C15" s="10">
        <v>0</v>
      </c>
      <c r="D15" s="10">
        <v>0</v>
      </c>
      <c r="E15" s="10">
        <f t="shared" si="4"/>
        <v>3165986615.5700002</v>
      </c>
      <c r="F15" s="10">
        <f t="shared" si="3"/>
        <v>0</v>
      </c>
    </row>
    <row r="16" spans="1:6" x14ac:dyDescent="0.2">
      <c r="A16" s="6" t="s">
        <v>14</v>
      </c>
      <c r="B16" s="9">
        <v>32232929.91</v>
      </c>
      <c r="C16" s="9">
        <v>0</v>
      </c>
      <c r="D16" s="9">
        <v>0</v>
      </c>
      <c r="E16" s="9">
        <f t="shared" si="4"/>
        <v>32232929.91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-27135797.870000001</v>
      </c>
      <c r="C18" s="9">
        <v>0</v>
      </c>
      <c r="D18" s="9">
        <v>0</v>
      </c>
      <c r="E18" s="9">
        <f t="shared" si="4"/>
        <v>-27135797.870000001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11 B13:F21 B12:D12" unlockedFormula="1"/>
    <ignoredError sqref="E12:F1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María Navarrete Ibarra</cp:lastModifiedBy>
  <cp:lastPrinted>2018-03-08T18:40:55Z</cp:lastPrinted>
  <dcterms:created xsi:type="dcterms:W3CDTF">2014-02-09T04:04:15Z</dcterms:created>
  <dcterms:modified xsi:type="dcterms:W3CDTF">2023-07-19T18:00:03Z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