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13_ncr:1_{6DB9E0F4-968A-4EB5-8242-F67F4DFE89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<sst xmlns="http://schemas.openxmlformats.org/spreadsheetml/2006/main" count="27" uniqueCount="27">
  <si>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</si>
  <si>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</si>
  <si>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</si>
  <si>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</si>
  <si>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</si>
  <si>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</si>
  <si>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</si>
  <si>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</si>
  <si>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</si>
  <si>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</si>
  <si>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</si>
  <si>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</si>
  <si>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</si>
  <si>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</si>
  <si>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</si>
  <si>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</si>
  <si>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</si>
  <si>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</si>
  <si>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</si>
  <si>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</si>
  <si>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</si>
  <si>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</si>
  <si>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</si>
  <si>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</si>
  <si>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</si>
  <si>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</si>
  <si>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INFRAESTRUCTURA FISICA EDUCATIVA DE GUANAJUATO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</si>
</sst>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0</xdr:row>
      <xdr:rowOff>564862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6E721578-2E85-49A6-B288-424343B5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56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1066800</xdr:colOff>
      <xdr:row>26</xdr:row>
      <xdr:rowOff>114300</xdr:rowOff>
    </xdr:from>
    <xdr:to>
      <xdr:col>0</xdr:col>
      <xdr:colOff>2872740</xdr:colOff>
      <xdr:row>34</xdr:row>
      <xdr:rowOff>30480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75E071D8-FEED-4C0E-B08C-24BA1BD218F1}"/>
            </a:ext>
          </a:extLst>
        </xdr:cNvPr>
        <xdr:cNvSpPr txBox="1"/>
      </xdr:nvSpPr>
      <xdr:spPr>
        <a:xfrm>
          <a:off x="1066800" y="409194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914400</xdr:colOff>
      <xdr:row>26</xdr:row>
      <xdr:rowOff>7620</xdr:rowOff>
    </xdr:from>
    <xdr:to>
      <xdr:col>3</xdr:col>
      <xdr:colOff>426720</xdr:colOff>
      <xdr:row>34</xdr:row>
      <xdr:rowOff>38100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789C1360-E66F-4EF2-92CB-4B1295097BA4}"/>
            </a:ext>
          </a:extLst>
        </xdr:cNvPr>
        <xdr:cNvSpPr txBox="1"/>
      </xdr:nvSpPr>
      <xdr:spPr>
        <a:xfrm>
          <a:off x="4427220" y="398526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2697480</xdr:colOff>
      <xdr:row>26</xdr:row>
      <xdr:rowOff>76200</xdr:rowOff>
    </xdr:from>
    <xdr:to>
      <xdr:col>1</xdr:col>
      <xdr:colOff>1104900</xdr:colOff>
      <xdr:row>34</xdr:row>
      <xdr:rowOff>99060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95DA9C59-19B1-4EB6-94AA-0A308D841EFA}"/>
            </a:ext>
          </a:extLst>
        </xdr:cNvPr>
        <xdr:cNvSpPr txBox="1"/>
      </xdr:nvSpPr>
      <xdr:spPr>
        <a:xfrm>
          <a:off x="2697480" y="405384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234315</xdr:colOff>
      <xdr:row>26</xdr:row>
      <xdr:rowOff>114300</xdr:rowOff>
    </xdr:from>
    <xdr:to>
      <xdr:col>4</xdr:col>
      <xdr:colOff>817245</xdr:colOff>
      <xdr:row>33</xdr:row>
      <xdr:rowOff>7620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71185D18-6ECB-4705-83D3-781E73A9FBF0}"/>
            </a:ext>
          </a:extLst>
        </xdr:cNvPr>
        <xdr:cNvSpPr txBox="1"/>
      </xdr:nvSpPr>
      <xdr:spPr>
        <a:xfrm>
          <a:off x="5972175" y="409194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24" sqref="F24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3822988274.3600001</v>
      </c>
      <c r="C3" s="8">
        <f t="shared" ref="C3:F3" si="0">C4+C12</f>
        <v>9990914603.8600006</v>
      </c>
      <c r="D3" s="8">
        <f t="shared" si="0"/>
        <v>12531243014.539999</v>
      </c>
      <c r="E3" s="8">
        <f t="shared" si="0"/>
        <v>1282659863.6800008</v>
      </c>
      <c r="F3" s="8">
        <f t="shared" si="0"/>
        <v>-2540328410.6799994</v>
      </c>
    </row>
    <row r="4" spans="1:6" x14ac:dyDescent="0.2">
      <c r="A4" s="5" t="s">
        <v>4</v>
      </c>
      <c r="B4" s="8">
        <f>SUM(B5:B11)</f>
        <v>651904526.75</v>
      </c>
      <c r="C4" s="8">
        <f>SUM(C5:C11)</f>
        <v>19698001.200000003</v>
      </c>
      <c r="D4" s="8">
        <f>SUM(D5:D11)</f>
        <v>164590710.17000002</v>
      </c>
      <c r="E4" s="8">
        <f>SUM(E5:E11)</f>
        <v>507011817.77999985</v>
      </c>
      <c r="F4" s="8">
        <f>SUM(F5:F11)</f>
        <v>-144892708.97000006</v>
      </c>
    </row>
    <row r="5" spans="1:6" x14ac:dyDescent="0.2">
      <c r="A5" s="6" t="s">
        <v>5</v>
      </c>
      <c r="B5" s="9">
        <v>43885163.030000001</v>
      </c>
      <c r="C5" s="9">
        <v>7987998.3899999997</v>
      </c>
      <c r="D5" s="9">
        <v>24902690.18</v>
      </c>
      <c r="E5" s="9">
        <f>B5+C5-D5</f>
        <v>26970471.240000002</v>
      </c>
      <c r="F5" s="9">
        <f t="shared" ref="F5:F11" si="1">E5-B5</f>
        <v>-16914691.789999999</v>
      </c>
    </row>
    <row r="6" spans="1:6" x14ac:dyDescent="0.2">
      <c r="A6" s="6" t="s">
        <v>6</v>
      </c>
      <c r="B6" s="9">
        <v>12066227.859999999</v>
      </c>
      <c r="C6" s="9">
        <v>2959538</v>
      </c>
      <c r="D6" s="9">
        <v>3135095.03</v>
      </c>
      <c r="E6" s="9">
        <f t="shared" ref="E6:E11" si="2">B6+C6-D6</f>
        <v>11890670.83</v>
      </c>
      <c r="F6" s="9">
        <f t="shared" si="1"/>
        <v>-175557.02999999933</v>
      </c>
    </row>
    <row r="7" spans="1:6" x14ac:dyDescent="0.2">
      <c r="A7" s="6" t="s">
        <v>7</v>
      </c>
      <c r="B7" s="9">
        <v>4184014.68</v>
      </c>
      <c r="C7" s="9">
        <v>0</v>
      </c>
      <c r="D7" s="9">
        <v>208408.03</v>
      </c>
      <c r="E7" s="9">
        <f t="shared" si="2"/>
        <v>3975606.6500000004</v>
      </c>
      <c r="F7" s="9">
        <f t="shared" si="1"/>
        <v>-208408.0299999998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591769121.17999995</v>
      </c>
      <c r="C11" s="9">
        <v>8750464.8100000005</v>
      </c>
      <c r="D11" s="9">
        <v>136344516.93000001</v>
      </c>
      <c r="E11" s="9">
        <f t="shared" si="2"/>
        <v>464175069.05999988</v>
      </c>
      <c r="F11" s="9">
        <f t="shared" si="1"/>
        <v>-127594052.12000006</v>
      </c>
    </row>
    <row r="12" spans="1:6" x14ac:dyDescent="0.2">
      <c r="A12" s="5" t="s">
        <v>10</v>
      </c>
      <c r="B12" s="8">
        <f>SUM(B13:B21)</f>
        <v>3171083747.6100001</v>
      </c>
      <c r="C12" s="8">
        <f>SUM(C13:C21)</f>
        <v>9971216602.6599998</v>
      </c>
      <c r="D12" s="8">
        <f>SUM(D13:D21)</f>
        <v>12366652304.369999</v>
      </c>
      <c r="E12" s="8">
        <f>SUM(E13:E21)</f>
        <v>775648045.90000105</v>
      </c>
      <c r="F12" s="8">
        <f>SUM(F13:F21)</f>
        <v>-2395435701.7099991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3165986615.5700002</v>
      </c>
      <c r="C15" s="10">
        <v>9954985550.2000008</v>
      </c>
      <c r="D15" s="10">
        <v>12350218172.389999</v>
      </c>
      <c r="E15" s="10">
        <f t="shared" si="4"/>
        <v>770753993.38000107</v>
      </c>
      <c r="F15" s="10">
        <f t="shared" si="3"/>
        <v>-2395232622.1899991</v>
      </c>
    </row>
    <row r="16" spans="1:6" x14ac:dyDescent="0.2">
      <c r="A16" s="6" t="s">
        <v>14</v>
      </c>
      <c r="B16" s="9">
        <v>32232929.91</v>
      </c>
      <c r="C16" s="9">
        <v>2</v>
      </c>
      <c r="D16" s="9">
        <v>16257520.560000001</v>
      </c>
      <c r="E16" s="9">
        <f t="shared" si="4"/>
        <v>15975411.35</v>
      </c>
      <c r="F16" s="9">
        <f t="shared" si="3"/>
        <v>-16257518.560000001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-27135797.870000001</v>
      </c>
      <c r="C18" s="9">
        <v>16231050.460000001</v>
      </c>
      <c r="D18" s="9">
        <v>176611.42</v>
      </c>
      <c r="E18" s="9">
        <f t="shared" si="4"/>
        <v>-11081358.83</v>
      </c>
      <c r="F18" s="9">
        <f t="shared" si="3"/>
        <v>16054439.040000001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F4 E5:F11 B12:D12 E13:F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cp:lastPrinted>2018-03-08T18:40:55Z</cp:lastPrinted>
  <dcterms:created xsi:type="dcterms:W3CDTF">2014-02-09T04:04:15Z</dcterms:created>
  <dcterms:modified xsi:type="dcterms:W3CDTF">2024-01-29T15:44:05Z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