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Formatos\"/>
    </mc:Choice>
  </mc:AlternateContent>
  <xr:revisionPtr revIDLastSave="0" documentId="13_ncr:1_{E1BD456A-6DD5-4F37-ABDD-C248FC1768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3" i="7"/>
  <c r="C8" i="7"/>
  <c r="C31" i="7"/>
  <c r="C40" i="7" s="1"/>
  <c r="A3" i="8"/>
  <c r="A3" i="3"/>
  <c r="A3" i="2"/>
  <c r="E1" i="3"/>
  <c r="H3" i="8"/>
  <c r="H2" i="8"/>
  <c r="H1" i="8"/>
  <c r="A1" i="8"/>
  <c r="C16" i="6"/>
  <c r="C8" i="6"/>
  <c r="C21" i="6" s="1"/>
  <c r="D138" i="5"/>
  <c r="C138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A1" i="6" l="1"/>
  <c r="A1" i="5"/>
  <c r="A1" i="4"/>
  <c r="A3" i="6"/>
  <c r="A3" i="5"/>
  <c r="A3" i="4"/>
</calcChain>
</file>

<file path=xl/sharedStrings.xml><?xml version="1.0" encoding="utf-8"?>
<sst xmlns="http://schemas.openxmlformats.org/spreadsheetml/2006/main" count="848" uniqueCount="590">
  <si>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</si>
  <si>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</si>
  <si>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</si>
  <si>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</si>
  <si>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</si>
  <si>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</si>
  <si>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</si>
  <si>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</si>
  <si>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</si>
  <si>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</si>
  <si>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</si>
  <si>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</si>
  <si>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</si>
  <si>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</si>
  <si>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</si>
  <si>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</si>
  <si>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</si>
  <si>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</si>
  <si>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</si>
  <si>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</si>
  <si>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</si>
  <si>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</si>
  <si>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</si>
  <si>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</si>
  <si>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</si>
  <si>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</si>
  <si>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</si>
  <si>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</si>
  <si>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</si>
  <si>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</si>
  <si>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</si>
  <si>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</si>
  <si>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</si>
  <si>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</si>
  <si>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</si>
  <si>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</si>
  <si>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</si>
  <si>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</si>
  <si>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</si>
  <si>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</si>
  <si>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</si>
  <si>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</si>
  <si>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</si>
  <si>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</si>
  <si>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</si>
  <si>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</si>
  <si>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</si>
  <si>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</si>
  <si>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</si>
  <si>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</si>
  <si>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</si>
  <si>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</si>
  <si>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</si>
  <si>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</si>
  <si>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</si>
  <si>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</si>
  <si>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</si>
  <si>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</si>
  <si>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</si>
  <si>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</si>
  <si>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</si>
  <si>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</si>
  <si>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</si>
  <si>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</si>
  <si>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</si>
  <si>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</si>
  <si>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</si>
  <si>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</si>
  <si>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</si>
  <si>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</si>
  <si>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</si>
  <si>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</si>
  <si>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</si>
  <si>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</si>
  <si>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</si>
  <si>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</si>
  <si>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</si>
  <si>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</si>
  <si>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</si>
  <si>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</si>
  <si>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</si>
  <si>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</si>
  <si>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</si>
  <si>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</si>
  <si>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</si>
  <si>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</si>
  <si>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</si>
  <si>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</si>
  <si>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</si>
  <si>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</si>
  <si>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</si>
  <si>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</si>
  <si>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</si>
  <si>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</si>
  <si>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</si>
  <si>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</si>
  <si>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</si>
  <si>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</si>
  <si>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</si>
  <si>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</si>
  <si>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</si>
  <si>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</si>
  <si>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</si>
  <si>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</si>
  <si>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</si>
  <si>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</si>
  <si>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</si>
  <si>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</si>
  <si>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</si>
  <si>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</si>
  <si>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</si>
  <si>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</si>
  <si>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</si>
  <si>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</si>
  <si>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</si>
  <si>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</si>
  <si>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</si>
  <si>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</si>
  <si>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</si>
  <si>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</si>
  <si>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</si>
  <si>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</si>
  <si>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</si>
  <si>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</si>
  <si>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</si>
  <si>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</si>
  <si>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</si>
  <si>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</si>
  <si>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</si>
  <si>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</si>
  <si>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</si>
  <si>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</si>
  <si>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</si>
  <si>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</si>
  <si>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</si>
  <si>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</si>
  <si>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</si>
  <si>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</si>
  <si>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</si>
  <si>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</si>
  <si>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</si>
  <si>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</si>
  <si>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</si>
  <si>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</si>
  <si>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</si>
  <si>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</si>
  <si>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</si>
  <si>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</si>
  <si>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</si>
  <si>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</si>
  <si>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</si>
  <si>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</si>
  <si>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</si>
  <si>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</si>
  <si>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</si>
  <si>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</si>
  <si>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</si>
  <si>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</si>
  <si>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</si>
  <si>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</si>
  <si>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</si>
  <si>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</si>
  <si>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</si>
  <si>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</si>
  <si>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</si>
  <si>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</si>
  <si>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</si>
  <si>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</si>
  <si>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</si>
  <si>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</si>
  <si>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</si>
  <si>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</si>
  <si>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</si>
  <si>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</si>
  <si>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</si>
  <si>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</si>
  <si>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</si>
  <si>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</si>
  <si>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</si>
  <si>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</si>
  <si>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</si>
  <si>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</si>
  <si>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</si>
  <si>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</si>
  <si>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</si>
  <si>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</si>
  <si>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</si>
  <si>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</si>
  <si>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</si>
  <si>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</si>
  <si>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</si>
  <si>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</si>
  <si>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</si>
  <si>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</si>
  <si>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</si>
  <si>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</si>
  <si>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</si>
  <si>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</si>
  <si>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</si>
  <si>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</si>
  <si>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</si>
  <si>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</si>
  <si>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</si>
  <si>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</si>
  <si>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</si>
  <si>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</si>
  <si>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</si>
  <si>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</si>
  <si>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</si>
  <si>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</si>
  <si>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</si>
  <si>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</si>
  <si>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</si>
  <si>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</si>
  <si>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</si>
  <si>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</si>
  <si>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</si>
  <si>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</si>
  <si>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</si>
  <si>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</si>
  <si>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</si>
  <si>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</si>
  <si>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</si>
  <si>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</si>
  <si>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</si>
  <si>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</si>
  <si>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</si>
  <si>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</si>
  <si>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</si>
  <si>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</si>
  <si>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</si>
  <si>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</si>
  <si>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</si>
  <si>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</si>
  <si>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</si>
  <si>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</si>
  <si>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</si>
  <si>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</si>
  <si>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</si>
  <si>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</si>
  <si>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</si>
  <si>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</si>
  <si>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</si>
  <si>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</si>
  <si>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</si>
  <si>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</si>
  <si>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</si>
  <si>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</si>
  <si>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</si>
  <si>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</si>
  <si>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</si>
  <si>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</si>
  <si>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</si>
  <si>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</si>
  <si>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</si>
  <si>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</si>
  <si>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</si>
  <si>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</si>
  <si>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</si>
  <si>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</si>
  <si>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</si>
  <si>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</si>
  <si>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</si>
  <si>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</si>
  <si>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</si>
  <si>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</si>
  <si>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</si>
  <si>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</si>
  <si>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</si>
  <si>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</si>
  <si>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</si>
  <si>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</si>
  <si>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</si>
  <si>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</si>
  <si>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</si>
  <si>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</si>
  <si>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</si>
  <si>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</si>
  <si>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</si>
  <si>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</si>
  <si>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</si>
  <si>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</si>
  <si>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</si>
  <si>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</si>
  <si>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</si>
  <si>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</si>
  <si>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</si>
  <si>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</si>
  <si>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</si>
  <si>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</si>
  <si>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</si>
  <si>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</si>
  <si>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</si>
  <si>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</si>
  <si>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</si>
  <si>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</si>
  <si>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</si>
  <si>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</si>
  <si>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</si>
  <si>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</si>
  <si>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</si>
  <si>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</si>
  <si>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</si>
  <si>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</si>
  <si>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</si>
  <si>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</si>
  <si>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</si>
  <si>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</si>
  <si>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</si>
  <si>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</si>
  <si>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</si>
  <si>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</si>
  <si>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</si>
  <si>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</si>
  <si>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</si>
  <si>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</si>
  <si>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</si>
  <si>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</si>
  <si>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</si>
  <si>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</si>
  <si>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</si>
  <si>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</si>
  <si>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</si>
  <si>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</si>
  <si>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</si>
  <si>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</si>
  <si>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</si>
  <si>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</si>
  <si>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</si>
  <si>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</si>
  <si>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</si>
  <si>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</si>
  <si>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</si>
  <si>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</si>
  <si>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</si>
  <si>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</si>
  <si>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</si>
  <si>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</si>
  <si>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</si>
  <si>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</si>
  <si>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</si>
  <si>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</si>
  <si>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</si>
  <si>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</si>
  <si>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</si>
  <si>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</si>
  <si>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</si>
  <si>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</si>
  <si>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</si>
  <si>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</si>
  <si>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</si>
  <si>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</si>
  <si>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</si>
  <si>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</si>
  <si>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</si>
  <si>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</si>
  <si>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</si>
  <si>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</si>
  <si>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</si>
  <si>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</si>
  <si>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</si>
  <si>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</si>
  <si>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</si>
  <si>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</si>
  <si>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</si>
  <si>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</si>
  <si>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</si>
  <si>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</si>
  <si>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</si>
  <si>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</si>
  <si>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</si>
  <si>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</si>
  <si>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</si>
  <si>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</si>
  <si>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</si>
  <si>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</si>
  <si>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</si>
  <si>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</si>
  <si>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</si>
  <si>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</si>
  <si>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</si>
  <si>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</si>
  <si>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</si>
  <si>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</si>
  <si>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</si>
  <si>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</si>
  <si>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</si>
  <si>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</si>
  <si>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</si>
  <si>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</si>
  <si>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</si>
  <si>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</si>
  <si>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</si>
  <si>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</si>
  <si>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</si>
  <si>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</si>
  <si>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</si>
  <si>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</si>
  <si>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</si>
  <si>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</si>
  <si>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</si>
  <si>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</si>
  <si>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</si>
  <si>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</si>
  <si>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</si>
  <si>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</si>
  <si>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</si>
  <si>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</si>
  <si>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</si>
  <si>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</si>
  <si>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</si>
  <si>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</si>
  <si>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</si>
  <si>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</si>
  <si>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</si>
  <si>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</si>
  <si>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</si>
  <si>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</si>
  <si>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</si>
  <si>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</si>
  <si>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</si>
  <si>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</si>
  <si>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</si>
  <si>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</si>
  <si>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</si>
  <si>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</si>
  <si>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</si>
  <si>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</si>
  <si>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</si>
  <si>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</si>
  <si>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</si>
  <si>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</si>
  <si>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</si>
  <si>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</si>
  <si>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</si>
  <si>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</si>
  <si>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</si>
  <si>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</si>
  <si>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</si>
  <si>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</si>
  <si>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</si>
  <si>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</si>
  <si>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</si>
  <si>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</si>
  <si>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</si>
  <si>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</si>
  <si>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</si>
  <si>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</si>
  <si>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</si>
  <si>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</si>
  <si>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</si>
  <si>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</si>
  <si>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</si>
  <si>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</si>
  <si>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</si>
  <si>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</si>
  <si>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</si>
  <si>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</si>
  <si>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</si>
  <si>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</si>
  <si>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</si>
  <si>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</si>
  <si>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</si>
  <si>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</si>
  <si>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</si>
  <si>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</si>
  <si>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</si>
  <si>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</si>
  <si>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</si>
  <si>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</si>
  <si>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</si>
  <si>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</si>
  <si>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</si>
  <si>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</si>
  <si>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</si>
  <si>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</si>
  <si>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</si>
  <si>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</si>
  <si>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</si>
  <si>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</si>
  <si>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</si>
  <si>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</si>
  <si>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</si>
  <si>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</si>
  <si>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</si>
  <si>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</si>
  <si>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</si>
  <si>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</si>
  <si>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</si>
  <si>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</si>
  <si>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</si>
  <si>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</si>
  <si>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</si>
  <si>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</si>
  <si>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</si>
  <si>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</si>
  <si>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</si>
  <si>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</si>
  <si>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</si>
  <si>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</si>
  <si>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</si>
  <si>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</si>
  <si>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</si>
  <si>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</si>
  <si>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</si>
  <si>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</si>
  <si>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</si>
  <si>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</si>
  <si>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</si>
  <si>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</si>
  <si>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</si>
  <si>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</si>
  <si>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</si>
  <si>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</si>
  <si>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</si>
  <si>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</si>
  <si>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</si>
  <si>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</si>
  <si>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</si>
  <si>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</si>
  <si>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</si>
  <si>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</si>
  <si>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</si>
  <si>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</si>
  <si>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</si>
  <si>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</si>
  <si>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</si>
  <si>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</si>
  <si>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</si>
  <si>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</si>
  <si>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</si>
  <si>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</si>
  <si>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</si>
  <si>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</si>
  <si>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</si>
  <si>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</si>
  <si>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</si>
  <si>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</si>
  <si>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</si>
  <si>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</si>
  <si>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</si>
  <si>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</si>
  <si>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</si>
  <si>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</si>
  <si>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</si>
  <si>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</si>
  <si>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</si>
  <si>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</si>
  <si>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</si>
  <si>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</si>
  <si>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</si>
  <si>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</si>
  <si>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</si>
  <si>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</si>
  <si>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</si>
  <si>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</si>
  <si>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</si>
  <si>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</si>
  <si>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</si>
  <si>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</si>
  <si>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</si>
  <si>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</si>
  <si>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</si>
  <si>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</si>
  <si>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</si>
  <si>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</si>
  <si>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</si>
  <si>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</si>
  <si>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</si>
  <si>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</si>
  <si>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</si>
  <si>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</si>
  <si>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</si>
  <si>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</si>
  <si>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</si>
  <si>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</si>
  <si>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</si>
  <si>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</si>
  <si>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</si>
  <si>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</si>
  <si>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</si>
  <si>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</si>
  <si>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</si>
  <si>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</si>
  <si>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</si>
  <si>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</si>
  <si>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DE INFRAESTRUCTURA FÍSICA EDUCATIVA DE GUANAJUATO</t>
  </si>
  <si>
    <t>Del 1 de Enero al 31 de Marzo de 2025</t>
  </si>
  <si>
    <t>Trimestral</t>
  </si>
  <si>
    <t>“Sin información que revelar”.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</si>
</sst>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3" fillId="0" borderId="9"/>
    <xf numFmtId="164" fontId="12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  <xf numFmtId="43" fontId="13" fillId="0" borderId="9" applyFont="0" applyFill="0" applyBorder="0" applyAlignment="0" applyProtection="0"/>
    <xf numFmtId="43" fontId="1" fillId="0" borderId="9" applyFont="0" applyFill="0" applyBorder="0" applyAlignment="0" applyProtection="0"/>
    <xf numFmtId="44" fontId="12" fillId="0" borderId="9" applyFont="0" applyFill="0" applyBorder="0" applyAlignment="0" applyProtection="0"/>
    <xf numFmtId="0" fontId="1" fillId="0" borderId="9"/>
    <xf numFmtId="0" fontId="12" fillId="0" borderId="9"/>
    <xf numFmtId="0" fontId="1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" fillId="0" borderId="9"/>
    <xf numFmtId="0" fontId="1" fillId="0" borderId="9"/>
  </cellStyleXfs>
  <cellXfs count="13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0" fontId="14" fillId="0" borderId="9" xfId="9" applyFont="1" applyProtection="1"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10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17">
    <cellStyle name="Euro" xfId="2" xr:uid="{C7A5B6ED-15EE-407B-84D0-19D5BBB52606}"/>
    <cellStyle name="Millares 2" xfId="3" xr:uid="{4EB55B89-6000-410D-8109-15E2880110E1}"/>
    <cellStyle name="Millares 2 2" xfId="4" xr:uid="{2C87AB5C-CE15-4245-A67F-1D86EF40A251}"/>
    <cellStyle name="Millares 2 3" xfId="5" xr:uid="{FA63BF9B-22AE-4DA8-89E9-0D4C16FCEC35}"/>
    <cellStyle name="Millares 3" xfId="6" xr:uid="{50A51C5A-E49D-491A-A346-A6255317C9B9}"/>
    <cellStyle name="Moneda 2" xfId="7" xr:uid="{21B532B2-875C-43E4-A971-0ECCCBEA67F2}"/>
    <cellStyle name="Normal" xfId="0" builtinId="0"/>
    <cellStyle name="Normal 2" xfId="8" xr:uid="{4A7436DC-FAEC-4E6A-94F3-954FEF5C641D}"/>
    <cellStyle name="Normal 2 2" xfId="9" xr:uid="{D30E2870-CFA3-4AD4-AA3F-8337730C7BAF}"/>
    <cellStyle name="Normal 3" xfId="10" xr:uid="{9CFC2874-0E89-4A02-8CF7-35D33EB55DD1}"/>
    <cellStyle name="Normal 4" xfId="11" xr:uid="{183AD4CA-B824-4EDE-A437-78494487BAE9}"/>
    <cellStyle name="Normal 4 2" xfId="12" xr:uid="{B360D192-CD01-4A49-B052-9A133A1BAD49}"/>
    <cellStyle name="Normal 5" xfId="13" xr:uid="{14D10070-E6AD-48C4-AA82-05E65D82736A}"/>
    <cellStyle name="Normal 5 2" xfId="14" xr:uid="{FD3A3F74-EFCC-4059-806A-BD15F87B8FA1}"/>
    <cellStyle name="Normal 6" xfId="15" xr:uid="{C1ED14A7-86C0-4C4E-9FCE-1E947F901C93}"/>
    <cellStyle name="Normal 6 2" xfId="16" xr:uid="{F601BB66-4453-42F1-985B-2FA27DDB7084}"/>
    <cellStyle name="Normal 7" xfId="1" xr:uid="{D8FBE5A5-4460-42B8-94BA-9275A656F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tabSelected="1" workbookViewId="0">
      <selection activeCell="D1" sqref="A1:D45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5" t="s">
        <v>586</v>
      </c>
      <c r="B1" s="106"/>
      <c r="C1" s="66" t="s">
        <v>0</v>
      </c>
      <c r="D1" s="67">
        <v>2025</v>
      </c>
    </row>
    <row r="2" spans="1:4" ht="11.25" customHeight="1" x14ac:dyDescent="0.3">
      <c r="A2" s="107" t="s">
        <v>1</v>
      </c>
      <c r="B2" s="108"/>
      <c r="C2" s="68" t="s">
        <v>2</v>
      </c>
      <c r="D2" s="69" t="s">
        <v>588</v>
      </c>
    </row>
    <row r="3" spans="1:4" ht="11.25" customHeight="1" x14ac:dyDescent="0.3">
      <c r="A3" s="107" t="s">
        <v>587</v>
      </c>
      <c r="B3" s="108"/>
      <c r="C3" s="68" t="s">
        <v>3</v>
      </c>
      <c r="D3" s="70">
        <v>1</v>
      </c>
    </row>
    <row r="4" spans="1:4" ht="11.25" customHeight="1" x14ac:dyDescent="0.3">
      <c r="A4" s="109" t="s">
        <v>4</v>
      </c>
      <c r="B4" s="110"/>
      <c r="C4" s="71"/>
      <c r="D4" s="72"/>
    </row>
    <row r="5" spans="1:4" ht="15" customHeight="1" x14ac:dyDescent="0.3">
      <c r="A5" s="2" t="s">
        <v>5</v>
      </c>
      <c r="B5" s="98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9" t="s">
        <v>50</v>
      </c>
    </row>
    <row r="31" spans="1:2" ht="9.75" customHeight="1" x14ac:dyDescent="0.3">
      <c r="A31" s="8" t="s">
        <v>51</v>
      </c>
      <c r="B31" s="9" t="s">
        <v>52</v>
      </c>
    </row>
    <row r="32" spans="1:2" ht="9.75" customHeight="1" x14ac:dyDescent="0.3">
      <c r="A32" s="8" t="s">
        <v>53</v>
      </c>
      <c r="B32" s="9" t="s">
        <v>54</v>
      </c>
    </row>
    <row r="33" spans="1:2" ht="15" customHeight="1" x14ac:dyDescent="0.3">
      <c r="A33" s="8"/>
      <c r="B33" s="9"/>
    </row>
    <row r="34" spans="1:2" ht="15" customHeight="1" x14ac:dyDescent="0.3">
      <c r="A34" s="8"/>
      <c r="B34" s="9"/>
    </row>
    <row r="35" spans="1:2" ht="9.75" customHeight="1" x14ac:dyDescent="0.3">
      <c r="A35" s="8" t="s">
        <v>55</v>
      </c>
      <c r="B35" s="73" t="s">
        <v>56</v>
      </c>
    </row>
    <row r="36" spans="1:2" ht="9.75" customHeight="1" x14ac:dyDescent="0.3">
      <c r="A36" s="8" t="s">
        <v>57</v>
      </c>
      <c r="B36" s="73" t="s">
        <v>58</v>
      </c>
    </row>
    <row r="37" spans="1:2" ht="9.75" customHeight="1" x14ac:dyDescent="0.3">
      <c r="A37" s="5"/>
      <c r="B37" s="9"/>
    </row>
    <row r="38" spans="1:2" ht="9.75" customHeight="1" x14ac:dyDescent="0.3">
      <c r="A38" s="5"/>
      <c r="B38" s="6" t="s">
        <v>59</v>
      </c>
    </row>
    <row r="39" spans="1:2" ht="9.75" customHeight="1" x14ac:dyDescent="0.3">
      <c r="A39" s="5" t="s">
        <v>60</v>
      </c>
      <c r="B39" s="73" t="s">
        <v>61</v>
      </c>
    </row>
    <row r="40" spans="1:2" ht="9.75" customHeight="1" x14ac:dyDescent="0.3">
      <c r="A40" s="5"/>
      <c r="B40" s="73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03" t="s">
        <v>65</v>
      </c>
      <c r="B45" s="10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showGridLines="0" topLeftCell="A183" workbookViewId="0">
      <selection activeCell="A191" sqref="A191:E214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1" t="str">
        <f>'Notas a los Edos Financieros'!A1</f>
        <v>INSTITUTO DE INFRAESTRUCTURA FÍSICA EDUCATIVA DE GUANAJUATO</v>
      </c>
      <c r="B1" s="112"/>
      <c r="C1" s="112"/>
      <c r="D1" s="81" t="s">
        <v>0</v>
      </c>
      <c r="E1" s="75">
        <f>'Notas a los Edos Financieros'!D1</f>
        <v>2025</v>
      </c>
    </row>
    <row r="2" spans="1:5" ht="11.25" customHeight="1" x14ac:dyDescent="0.3">
      <c r="A2" s="111" t="s">
        <v>66</v>
      </c>
      <c r="B2" s="112"/>
      <c r="C2" s="112"/>
      <c r="D2" s="81" t="s">
        <v>2</v>
      </c>
      <c r="E2" s="75" t="str">
        <f>'Notas a los Edos Financieros'!D2</f>
        <v>Trimestral</v>
      </c>
    </row>
    <row r="3" spans="1:5" ht="11.25" customHeight="1" x14ac:dyDescent="0.3">
      <c r="A3" s="111" t="str">
        <f>'Notas a los Edos Financieros'!A3</f>
        <v>Del 1 de Enero al 31 de Marzo de 2025</v>
      </c>
      <c r="B3" s="112"/>
      <c r="C3" s="112"/>
      <c r="D3" s="81" t="s">
        <v>3</v>
      </c>
      <c r="E3" s="75">
        <f>'Notas a los Edos Financieros'!D3</f>
        <v>1</v>
      </c>
    </row>
    <row r="4" spans="1:5" ht="11.25" customHeight="1" x14ac:dyDescent="0.3">
      <c r="A4" s="111" t="s">
        <v>4</v>
      </c>
      <c r="B4" s="112"/>
      <c r="C4" s="112"/>
      <c r="D4" s="82"/>
      <c r="E4" s="82"/>
    </row>
    <row r="5" spans="1:5" ht="9.75" customHeight="1" x14ac:dyDescent="0.3">
      <c r="A5" s="76" t="s">
        <v>67</v>
      </c>
      <c r="B5" s="77"/>
      <c r="C5" s="77"/>
      <c r="D5" s="83"/>
      <c r="E5" s="77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77" t="s">
        <v>68</v>
      </c>
      <c r="B7" s="77"/>
      <c r="C7" s="77"/>
      <c r="D7" s="83"/>
      <c r="E7" s="77"/>
    </row>
    <row r="8" spans="1:5" ht="9.75" customHeight="1" x14ac:dyDescent="0.3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12.6" customHeight="1" x14ac:dyDescent="0.3">
      <c r="A9" s="18">
        <v>4000</v>
      </c>
      <c r="B9" s="19" t="s">
        <v>10</v>
      </c>
      <c r="C9" s="20">
        <v>0</v>
      </c>
      <c r="D9" s="21"/>
      <c r="E9" s="13"/>
    </row>
    <row r="10" spans="1:5" ht="9.75" customHeight="1" x14ac:dyDescent="0.3">
      <c r="A10" s="18">
        <v>4100</v>
      </c>
      <c r="B10" s="19" t="s">
        <v>74</v>
      </c>
      <c r="C10" s="20">
        <v>0</v>
      </c>
      <c r="D10" s="21"/>
      <c r="E10" s="13"/>
    </row>
    <row r="11" spans="1:5" ht="11.25" customHeight="1" x14ac:dyDescent="0.3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9.75" customHeight="1" x14ac:dyDescent="0.3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3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3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3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3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3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3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3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3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3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3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3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3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3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3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3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3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3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3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3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3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3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3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3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3">
      <c r="A36" s="18">
        <v>4150</v>
      </c>
      <c r="B36" s="19" t="s">
        <v>100</v>
      </c>
      <c r="C36" s="20">
        <v>0</v>
      </c>
      <c r="D36" s="21" t="str">
        <f t="shared" ref="D36:D38" si="4">IFERROR(C36/$C$36,"")</f>
        <v/>
      </c>
      <c r="E36" s="13"/>
    </row>
    <row r="37" spans="1:5" ht="9.75" customHeight="1" x14ac:dyDescent="0.3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3"/>
    </row>
    <row r="38" spans="1:5" ht="9.75" customHeight="1" x14ac:dyDescent="0.3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3"/>
    </row>
    <row r="39" spans="1:5" ht="9.75" customHeight="1" x14ac:dyDescent="0.3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3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3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3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3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3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3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3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3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3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9.75" customHeight="1" x14ac:dyDescent="0.3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9.75" customHeight="1" x14ac:dyDescent="0.3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9.75" customHeight="1" x14ac:dyDescent="0.3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3"/>
    </row>
    <row r="52" spans="1:5" ht="9.75" customHeight="1" x14ac:dyDescent="0.3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9.75" customHeight="1" x14ac:dyDescent="0.3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9.75" customHeight="1" x14ac:dyDescent="0.3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9.75" customHeight="1" x14ac:dyDescent="0.3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9.6" customHeight="1" x14ac:dyDescent="0.3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13.8" customHeight="1" x14ac:dyDescent="0.3">
      <c r="A57" s="18">
        <v>4200</v>
      </c>
      <c r="B57" s="25" t="s">
        <v>120</v>
      </c>
      <c r="C57" s="20">
        <v>0</v>
      </c>
      <c r="D57" s="21"/>
      <c r="E57" s="13"/>
    </row>
    <row r="58" spans="1:5" s="129" customFormat="1" ht="12.6" customHeight="1" x14ac:dyDescent="0.3">
      <c r="A58" s="125">
        <v>4210</v>
      </c>
      <c r="B58" s="19" t="s">
        <v>121</v>
      </c>
      <c r="C58" s="126">
        <v>0</v>
      </c>
      <c r="D58" s="127" t="str">
        <f t="shared" ref="D58:D63" si="7">IFERROR(C58/$C$58,"")</f>
        <v/>
      </c>
      <c r="E58" s="128"/>
    </row>
    <row r="59" spans="1:5" ht="9.75" customHeight="1" x14ac:dyDescent="0.3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3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3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3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3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9.75" customHeight="1" x14ac:dyDescent="0.3">
      <c r="A64" s="18">
        <v>4220</v>
      </c>
      <c r="B64" s="19" t="s">
        <v>127</v>
      </c>
      <c r="C64" s="20">
        <v>0</v>
      </c>
      <c r="D64" s="21" t="str">
        <f t="shared" ref="D64:D68" si="8">IFERROR(C64/$C$64,"")</f>
        <v/>
      </c>
      <c r="E64" s="13"/>
    </row>
    <row r="65" spans="1:5" ht="9.75" customHeight="1" x14ac:dyDescent="0.3">
      <c r="A65" s="22">
        <v>4221</v>
      </c>
      <c r="B65" s="1" t="s">
        <v>128</v>
      </c>
      <c r="C65" s="23">
        <v>0</v>
      </c>
      <c r="D65" s="21" t="str">
        <f t="shared" si="8"/>
        <v/>
      </c>
      <c r="E65" s="13"/>
    </row>
    <row r="66" spans="1:5" ht="9.75" customHeight="1" x14ac:dyDescent="0.3">
      <c r="A66" s="22">
        <v>4223</v>
      </c>
      <c r="B66" s="1" t="s">
        <v>129</v>
      </c>
      <c r="C66" s="23">
        <v>0</v>
      </c>
      <c r="D66" s="21" t="str">
        <f t="shared" si="8"/>
        <v/>
      </c>
      <c r="E66" s="13"/>
    </row>
    <row r="67" spans="1:5" ht="9.75" customHeight="1" x14ac:dyDescent="0.3">
      <c r="A67" s="22">
        <v>4225</v>
      </c>
      <c r="B67" s="1" t="s">
        <v>130</v>
      </c>
      <c r="C67" s="23">
        <v>0</v>
      </c>
      <c r="D67" s="21" t="str">
        <f t="shared" si="8"/>
        <v/>
      </c>
      <c r="E67" s="13"/>
    </row>
    <row r="68" spans="1:5" ht="9.75" customHeight="1" x14ac:dyDescent="0.3">
      <c r="A68" s="22">
        <v>4227</v>
      </c>
      <c r="B68" s="1" t="s">
        <v>131</v>
      </c>
      <c r="C68" s="23">
        <v>0</v>
      </c>
      <c r="D68" s="21" t="str">
        <f t="shared" si="8"/>
        <v/>
      </c>
      <c r="E68" s="13"/>
    </row>
    <row r="69" spans="1:5" ht="9.75" customHeight="1" x14ac:dyDescent="0.3">
      <c r="A69" s="26">
        <v>4300</v>
      </c>
      <c r="B69" s="19" t="s">
        <v>132</v>
      </c>
      <c r="C69" s="20">
        <v>0</v>
      </c>
      <c r="D69" s="21"/>
      <c r="E69" s="1"/>
    </row>
    <row r="70" spans="1:5" ht="9.75" customHeight="1" x14ac:dyDescent="0.3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3">
      <c r="A71" s="16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3">
      <c r="A72" s="16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3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3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3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3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3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3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3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3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3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3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3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3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9.75" customHeight="1" x14ac:dyDescent="0.3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9.75" customHeight="1" x14ac:dyDescent="0.3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9.75" customHeight="1" x14ac:dyDescent="0.3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9.75" customHeight="1" x14ac:dyDescent="0.3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9.75" customHeight="1" x14ac:dyDescent="0.3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9.75" customHeight="1" x14ac:dyDescent="0.3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12.6" customHeight="1" x14ac:dyDescent="0.3">
      <c r="A91" s="102" t="s">
        <v>589</v>
      </c>
      <c r="B91" s="13"/>
      <c r="C91" s="13"/>
      <c r="D91" s="17"/>
      <c r="E91" s="13"/>
    </row>
    <row r="92" spans="1:5" ht="9.75" customHeight="1" x14ac:dyDescent="0.3">
      <c r="A92" s="77" t="s">
        <v>151</v>
      </c>
      <c r="B92" s="77"/>
      <c r="C92" s="77"/>
      <c r="D92" s="83"/>
      <c r="E92" s="77"/>
    </row>
    <row r="93" spans="1:5" ht="9.75" customHeight="1" x14ac:dyDescent="0.3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9.75" customHeight="1" x14ac:dyDescent="0.3">
      <c r="A94" s="26">
        <v>5000</v>
      </c>
      <c r="B94" s="19" t="s">
        <v>12</v>
      </c>
      <c r="C94" s="20">
        <v>0</v>
      </c>
      <c r="D94" s="21"/>
      <c r="E94" s="1"/>
    </row>
    <row r="95" spans="1:5" ht="9.75" customHeight="1" x14ac:dyDescent="0.3">
      <c r="A95" s="26">
        <v>5100</v>
      </c>
      <c r="B95" s="19" t="s">
        <v>152</v>
      </c>
      <c r="C95" s="20">
        <v>0</v>
      </c>
      <c r="D95" s="21"/>
      <c r="E95" s="1"/>
    </row>
    <row r="96" spans="1:5" ht="9.75" customHeight="1" x14ac:dyDescent="0.3">
      <c r="A96" s="26">
        <v>5110</v>
      </c>
      <c r="B96" s="19" t="s">
        <v>153</v>
      </c>
      <c r="C96" s="20">
        <v>0</v>
      </c>
      <c r="D96" s="21" t="str">
        <f t="shared" ref="D96:D102" si="14">IFERROR(C96/$C$96,"")</f>
        <v/>
      </c>
      <c r="E96" s="1"/>
    </row>
    <row r="97" spans="1:5" ht="9.75" customHeight="1" x14ac:dyDescent="0.3">
      <c r="A97" s="16">
        <v>5111</v>
      </c>
      <c r="B97" s="1" t="s">
        <v>154</v>
      </c>
      <c r="C97" s="23">
        <v>0</v>
      </c>
      <c r="D97" s="21" t="str">
        <f t="shared" si="14"/>
        <v/>
      </c>
      <c r="E97" s="1"/>
    </row>
    <row r="98" spans="1:5" ht="9.75" customHeight="1" x14ac:dyDescent="0.3">
      <c r="A98" s="16">
        <v>5112</v>
      </c>
      <c r="B98" s="1" t="s">
        <v>155</v>
      </c>
      <c r="C98" s="23">
        <v>0</v>
      </c>
      <c r="D98" s="21" t="str">
        <f t="shared" si="14"/>
        <v/>
      </c>
      <c r="E98" s="1"/>
    </row>
    <row r="99" spans="1:5" ht="9.75" customHeight="1" x14ac:dyDescent="0.3">
      <c r="A99" s="16">
        <v>5113</v>
      </c>
      <c r="B99" s="1" t="s">
        <v>156</v>
      </c>
      <c r="C99" s="23">
        <v>0</v>
      </c>
      <c r="D99" s="21" t="str">
        <f t="shared" si="14"/>
        <v/>
      </c>
      <c r="E99" s="1"/>
    </row>
    <row r="100" spans="1:5" ht="9.75" customHeight="1" x14ac:dyDescent="0.3">
      <c r="A100" s="16">
        <v>5114</v>
      </c>
      <c r="B100" s="1" t="s">
        <v>157</v>
      </c>
      <c r="C100" s="23">
        <v>0</v>
      </c>
      <c r="D100" s="21" t="str">
        <f t="shared" si="14"/>
        <v/>
      </c>
      <c r="E100" s="1"/>
    </row>
    <row r="101" spans="1:5" ht="11.25" customHeight="1" x14ac:dyDescent="0.3">
      <c r="A101" s="16">
        <v>5115</v>
      </c>
      <c r="B101" s="1" t="s">
        <v>158</v>
      </c>
      <c r="C101" s="23">
        <v>0</v>
      </c>
      <c r="D101" s="21" t="str">
        <f t="shared" si="14"/>
        <v/>
      </c>
      <c r="E101" s="1"/>
    </row>
    <row r="102" spans="1:5" ht="9.75" customHeight="1" x14ac:dyDescent="0.3">
      <c r="A102" s="16">
        <v>5116</v>
      </c>
      <c r="B102" s="1" t="s">
        <v>159</v>
      </c>
      <c r="C102" s="23">
        <v>0</v>
      </c>
      <c r="D102" s="21" t="str">
        <f t="shared" si="14"/>
        <v/>
      </c>
      <c r="E102" s="1"/>
    </row>
    <row r="103" spans="1:5" ht="9.75" customHeight="1" x14ac:dyDescent="0.3">
      <c r="A103" s="26">
        <v>5120</v>
      </c>
      <c r="B103" s="19" t="s">
        <v>160</v>
      </c>
      <c r="C103" s="20">
        <v>0</v>
      </c>
      <c r="D103" s="21" t="str">
        <f t="shared" ref="D103:D112" si="15">IFERROR(C103/$C$103,"")</f>
        <v/>
      </c>
      <c r="E103" s="1"/>
    </row>
    <row r="104" spans="1:5" ht="9.75" customHeight="1" x14ac:dyDescent="0.3">
      <c r="A104" s="16">
        <v>5121</v>
      </c>
      <c r="B104" s="1" t="s">
        <v>161</v>
      </c>
      <c r="C104" s="23">
        <v>0</v>
      </c>
      <c r="D104" s="21" t="str">
        <f t="shared" si="15"/>
        <v/>
      </c>
      <c r="E104" s="1"/>
    </row>
    <row r="105" spans="1:5" ht="9.75" customHeight="1" x14ac:dyDescent="0.3">
      <c r="A105" s="16">
        <v>5122</v>
      </c>
      <c r="B105" s="1" t="s">
        <v>162</v>
      </c>
      <c r="C105" s="23">
        <v>0</v>
      </c>
      <c r="D105" s="21" t="str">
        <f t="shared" si="15"/>
        <v/>
      </c>
      <c r="E105" s="1"/>
    </row>
    <row r="106" spans="1:5" ht="9.75" customHeight="1" x14ac:dyDescent="0.3">
      <c r="A106" s="16">
        <v>5123</v>
      </c>
      <c r="B106" s="1" t="s">
        <v>163</v>
      </c>
      <c r="C106" s="23">
        <v>0</v>
      </c>
      <c r="D106" s="21" t="str">
        <f t="shared" si="15"/>
        <v/>
      </c>
      <c r="E106" s="1"/>
    </row>
    <row r="107" spans="1:5" ht="9.75" customHeight="1" x14ac:dyDescent="0.3">
      <c r="A107" s="16">
        <v>5124</v>
      </c>
      <c r="B107" s="1" t="s">
        <v>164</v>
      </c>
      <c r="C107" s="23">
        <v>0</v>
      </c>
      <c r="D107" s="21" t="str">
        <f t="shared" si="15"/>
        <v/>
      </c>
      <c r="E107" s="1"/>
    </row>
    <row r="108" spans="1:5" ht="9.75" customHeight="1" x14ac:dyDescent="0.3">
      <c r="A108" s="16">
        <v>5125</v>
      </c>
      <c r="B108" s="1" t="s">
        <v>165</v>
      </c>
      <c r="C108" s="23">
        <v>0</v>
      </c>
      <c r="D108" s="21" t="str">
        <f t="shared" si="15"/>
        <v/>
      </c>
      <c r="E108" s="1"/>
    </row>
    <row r="109" spans="1:5" ht="9.75" customHeight="1" x14ac:dyDescent="0.3">
      <c r="A109" s="16">
        <v>5126</v>
      </c>
      <c r="B109" s="1" t="s">
        <v>166</v>
      </c>
      <c r="C109" s="23">
        <v>0</v>
      </c>
      <c r="D109" s="21" t="str">
        <f t="shared" si="15"/>
        <v/>
      </c>
      <c r="E109" s="1"/>
    </row>
    <row r="110" spans="1:5" ht="9.75" customHeight="1" x14ac:dyDescent="0.3">
      <c r="A110" s="16">
        <v>5127</v>
      </c>
      <c r="B110" s="1" t="s">
        <v>167</v>
      </c>
      <c r="C110" s="23">
        <v>0</v>
      </c>
      <c r="D110" s="21" t="str">
        <f t="shared" si="15"/>
        <v/>
      </c>
      <c r="E110" s="1"/>
    </row>
    <row r="111" spans="1:5" ht="9.75" customHeight="1" x14ac:dyDescent="0.3">
      <c r="A111" s="16">
        <v>5128</v>
      </c>
      <c r="B111" s="1" t="s">
        <v>168</v>
      </c>
      <c r="C111" s="23">
        <v>0</v>
      </c>
      <c r="D111" s="21" t="str">
        <f t="shared" si="15"/>
        <v/>
      </c>
      <c r="E111" s="1"/>
    </row>
    <row r="112" spans="1:5" ht="9.75" customHeight="1" x14ac:dyDescent="0.3">
      <c r="A112" s="16">
        <v>5129</v>
      </c>
      <c r="B112" s="1" t="s">
        <v>169</v>
      </c>
      <c r="C112" s="23">
        <v>0</v>
      </c>
      <c r="D112" s="21" t="str">
        <f t="shared" si="15"/>
        <v/>
      </c>
      <c r="E112" s="1"/>
    </row>
    <row r="113" spans="1:5" ht="9.75" customHeight="1" x14ac:dyDescent="0.3">
      <c r="A113" s="26">
        <v>5130</v>
      </c>
      <c r="B113" s="19" t="s">
        <v>170</v>
      </c>
      <c r="C113" s="20">
        <v>0</v>
      </c>
      <c r="D113" s="21" t="str">
        <f t="shared" ref="D113:D122" si="16">IFERROR(C113/$C$113,"")</f>
        <v/>
      </c>
      <c r="E113" s="1"/>
    </row>
    <row r="114" spans="1:5" ht="9.75" customHeight="1" x14ac:dyDescent="0.3">
      <c r="A114" s="16">
        <v>5131</v>
      </c>
      <c r="B114" s="1" t="s">
        <v>171</v>
      </c>
      <c r="C114" s="23">
        <v>0</v>
      </c>
      <c r="D114" s="21" t="str">
        <f t="shared" si="16"/>
        <v/>
      </c>
      <c r="E114" s="1"/>
    </row>
    <row r="115" spans="1:5" ht="9.75" customHeight="1" x14ac:dyDescent="0.3">
      <c r="A115" s="16">
        <v>5132</v>
      </c>
      <c r="B115" s="1" t="s">
        <v>172</v>
      </c>
      <c r="C115" s="23">
        <v>0</v>
      </c>
      <c r="D115" s="21" t="str">
        <f t="shared" si="16"/>
        <v/>
      </c>
      <c r="E115" s="1"/>
    </row>
    <row r="116" spans="1:5" ht="9.75" customHeight="1" x14ac:dyDescent="0.3">
      <c r="A116" s="16">
        <v>5133</v>
      </c>
      <c r="B116" s="1" t="s">
        <v>173</v>
      </c>
      <c r="C116" s="23">
        <v>0</v>
      </c>
      <c r="D116" s="21" t="str">
        <f t="shared" si="16"/>
        <v/>
      </c>
      <c r="E116" s="1"/>
    </row>
    <row r="117" spans="1:5" ht="9.75" customHeight="1" x14ac:dyDescent="0.3">
      <c r="A117" s="16">
        <v>5134</v>
      </c>
      <c r="B117" s="1" t="s">
        <v>174</v>
      </c>
      <c r="C117" s="23">
        <v>0</v>
      </c>
      <c r="D117" s="21" t="str">
        <f t="shared" si="16"/>
        <v/>
      </c>
      <c r="E117" s="1"/>
    </row>
    <row r="118" spans="1:5" ht="9.75" customHeight="1" x14ac:dyDescent="0.3">
      <c r="A118" s="16">
        <v>5135</v>
      </c>
      <c r="B118" s="1" t="s">
        <v>175</v>
      </c>
      <c r="C118" s="23">
        <v>0</v>
      </c>
      <c r="D118" s="21" t="str">
        <f t="shared" si="16"/>
        <v/>
      </c>
      <c r="E118" s="1"/>
    </row>
    <row r="119" spans="1:5" ht="9.75" customHeight="1" x14ac:dyDescent="0.3">
      <c r="A119" s="16">
        <v>5136</v>
      </c>
      <c r="B119" s="1" t="s">
        <v>176</v>
      </c>
      <c r="C119" s="23">
        <v>0</v>
      </c>
      <c r="D119" s="21" t="str">
        <f t="shared" si="16"/>
        <v/>
      </c>
      <c r="E119" s="1"/>
    </row>
    <row r="120" spans="1:5" ht="9.75" customHeight="1" x14ac:dyDescent="0.3">
      <c r="A120" s="16">
        <v>5137</v>
      </c>
      <c r="B120" s="1" t="s">
        <v>177</v>
      </c>
      <c r="C120" s="23">
        <v>0</v>
      </c>
      <c r="D120" s="21" t="str">
        <f t="shared" si="16"/>
        <v/>
      </c>
      <c r="E120" s="1"/>
    </row>
    <row r="121" spans="1:5" ht="9.75" customHeight="1" x14ac:dyDescent="0.3">
      <c r="A121" s="16">
        <v>5138</v>
      </c>
      <c r="B121" s="1" t="s">
        <v>178</v>
      </c>
      <c r="C121" s="23">
        <v>0</v>
      </c>
      <c r="D121" s="21" t="str">
        <f t="shared" si="16"/>
        <v/>
      </c>
      <c r="E121" s="1"/>
    </row>
    <row r="122" spans="1:5" ht="9.75" customHeight="1" x14ac:dyDescent="0.3">
      <c r="A122" s="16">
        <v>5139</v>
      </c>
      <c r="B122" s="1" t="s">
        <v>179</v>
      </c>
      <c r="C122" s="23">
        <v>0</v>
      </c>
      <c r="D122" s="21" t="str">
        <f t="shared" si="16"/>
        <v/>
      </c>
      <c r="E122" s="1"/>
    </row>
    <row r="123" spans="1:5" ht="9.75" customHeight="1" x14ac:dyDescent="0.3">
      <c r="A123" s="26">
        <v>5200</v>
      </c>
      <c r="B123" s="19" t="s">
        <v>180</v>
      </c>
      <c r="C123" s="20">
        <v>0</v>
      </c>
      <c r="D123" s="21"/>
      <c r="E123" s="1"/>
    </row>
    <row r="124" spans="1:5" ht="9.75" customHeight="1" x14ac:dyDescent="0.3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3">
      <c r="A125" s="16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9.75" customHeight="1" x14ac:dyDescent="0.3">
      <c r="A126" s="16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9.75" customHeight="1" x14ac:dyDescent="0.3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3">
      <c r="A128" s="16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 x14ac:dyDescent="0.3">
      <c r="A129" s="16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 x14ac:dyDescent="0.3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3">
      <c r="A131" s="16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 x14ac:dyDescent="0.3">
      <c r="A132" s="16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 x14ac:dyDescent="0.3">
      <c r="A133" s="26">
        <v>5240</v>
      </c>
      <c r="B133" s="19" t="s">
        <v>189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3">
      <c r="A134" s="16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9.75" customHeight="1" x14ac:dyDescent="0.3">
      <c r="A135" s="16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9.75" customHeight="1" x14ac:dyDescent="0.3">
      <c r="A136" s="16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9.75" customHeight="1" x14ac:dyDescent="0.3">
      <c r="A137" s="16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9.75" customHeight="1" x14ac:dyDescent="0.3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3">
      <c r="A139" s="16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 x14ac:dyDescent="0.3">
      <c r="A140" s="16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 x14ac:dyDescent="0.3">
      <c r="A141" s="16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 x14ac:dyDescent="0.3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3">
      <c r="A143" s="16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 x14ac:dyDescent="0.3">
      <c r="A144" s="16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 x14ac:dyDescent="0.3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3">
      <c r="A146" s="16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 x14ac:dyDescent="0.3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3">
      <c r="A148" s="16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 x14ac:dyDescent="0.3">
      <c r="A149" s="16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 x14ac:dyDescent="0.3">
      <c r="A150" s="16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 x14ac:dyDescent="0.3">
      <c r="A151" s="16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 x14ac:dyDescent="0.3">
      <c r="A152" s="16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 x14ac:dyDescent="0.3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3">
      <c r="A154" s="16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 x14ac:dyDescent="0.3">
      <c r="A155" s="16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 x14ac:dyDescent="0.3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3">
      <c r="A158" s="16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 x14ac:dyDescent="0.3">
      <c r="A159" s="16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 x14ac:dyDescent="0.3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3">
      <c r="A161" s="16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 x14ac:dyDescent="0.3">
      <c r="A162" s="16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 x14ac:dyDescent="0.3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3">
      <c r="A164" s="16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 x14ac:dyDescent="0.3">
      <c r="A165" s="16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 x14ac:dyDescent="0.3">
      <c r="A166" s="26">
        <v>5400</v>
      </c>
      <c r="B166" s="19" t="s">
        <v>218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219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3">
      <c r="A168" s="16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9.75" customHeight="1" x14ac:dyDescent="0.3">
      <c r="A169" s="16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9.75" customHeight="1" x14ac:dyDescent="0.3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3">
      <c r="A171" s="16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 x14ac:dyDescent="0.3">
      <c r="A172" s="16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 x14ac:dyDescent="0.3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3">
      <c r="A174" s="16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 x14ac:dyDescent="0.3">
      <c r="A175" s="16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 x14ac:dyDescent="0.3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3">
      <c r="A177" s="16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 x14ac:dyDescent="0.3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3">
      <c r="A179" s="16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 x14ac:dyDescent="0.3">
      <c r="A180" s="16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9.75" customHeight="1" x14ac:dyDescent="0.3">
      <c r="A181" s="26">
        <v>5500</v>
      </c>
      <c r="B181" s="19" t="s">
        <v>232</v>
      </c>
      <c r="C181" s="20">
        <v>0</v>
      </c>
      <c r="D181" s="21"/>
      <c r="E181" s="1"/>
    </row>
    <row r="182" spans="1:5" ht="9.75" customHeight="1" x14ac:dyDescent="0.3">
      <c r="A182" s="26">
        <v>5510</v>
      </c>
      <c r="B182" s="19" t="s">
        <v>233</v>
      </c>
      <c r="C182" s="20">
        <v>0</v>
      </c>
      <c r="D182" s="21" t="str">
        <f t="shared" ref="D182:D190" si="34">IFERROR(C182/$C$182,"")</f>
        <v/>
      </c>
      <c r="E182" s="1"/>
    </row>
    <row r="183" spans="1:5" ht="9.75" customHeight="1" x14ac:dyDescent="0.3">
      <c r="A183" s="16">
        <v>5511</v>
      </c>
      <c r="B183" s="1" t="s">
        <v>234</v>
      </c>
      <c r="C183" s="23">
        <v>0</v>
      </c>
      <c r="D183" s="21" t="str">
        <f t="shared" si="34"/>
        <v/>
      </c>
      <c r="E183" s="1"/>
    </row>
    <row r="184" spans="1:5" ht="9.75" customHeight="1" x14ac:dyDescent="0.3">
      <c r="A184" s="16">
        <v>5512</v>
      </c>
      <c r="B184" s="1" t="s">
        <v>235</v>
      </c>
      <c r="C184" s="23">
        <v>0</v>
      </c>
      <c r="D184" s="21" t="str">
        <f t="shared" si="34"/>
        <v/>
      </c>
      <c r="E184" s="1"/>
    </row>
    <row r="185" spans="1:5" ht="9.75" customHeight="1" x14ac:dyDescent="0.3">
      <c r="A185" s="16">
        <v>5513</v>
      </c>
      <c r="B185" s="1" t="s">
        <v>236</v>
      </c>
      <c r="C185" s="23">
        <v>0</v>
      </c>
      <c r="D185" s="21" t="str">
        <f t="shared" si="34"/>
        <v/>
      </c>
      <c r="E185" s="1"/>
    </row>
    <row r="186" spans="1:5" ht="9.75" customHeight="1" x14ac:dyDescent="0.3">
      <c r="A186" s="16">
        <v>5514</v>
      </c>
      <c r="B186" s="1" t="s">
        <v>237</v>
      </c>
      <c r="C186" s="23">
        <v>0</v>
      </c>
      <c r="D186" s="21" t="str">
        <f t="shared" si="34"/>
        <v/>
      </c>
      <c r="E186" s="1"/>
    </row>
    <row r="187" spans="1:5" ht="9.75" customHeight="1" x14ac:dyDescent="0.3">
      <c r="A187" s="16">
        <v>5515</v>
      </c>
      <c r="B187" s="1" t="s">
        <v>238</v>
      </c>
      <c r="C187" s="23">
        <v>0</v>
      </c>
      <c r="D187" s="21" t="str">
        <f t="shared" si="34"/>
        <v/>
      </c>
      <c r="E187" s="1"/>
    </row>
    <row r="188" spans="1:5" ht="9.75" customHeight="1" x14ac:dyDescent="0.3">
      <c r="A188" s="16">
        <v>5516</v>
      </c>
      <c r="B188" s="1" t="s">
        <v>239</v>
      </c>
      <c r="C188" s="23">
        <v>0</v>
      </c>
      <c r="D188" s="21" t="str">
        <f t="shared" si="34"/>
        <v/>
      </c>
      <c r="E188" s="1"/>
    </row>
    <row r="189" spans="1:5" ht="9.75" customHeight="1" x14ac:dyDescent="0.3">
      <c r="A189" s="16">
        <v>5517</v>
      </c>
      <c r="B189" s="1" t="s">
        <v>240</v>
      </c>
      <c r="C189" s="23">
        <v>0</v>
      </c>
      <c r="D189" s="21" t="str">
        <f t="shared" si="34"/>
        <v/>
      </c>
      <c r="E189" s="1"/>
    </row>
    <row r="190" spans="1:5" ht="9.75" customHeight="1" x14ac:dyDescent="0.3">
      <c r="A190" s="16">
        <v>5518</v>
      </c>
      <c r="B190" s="1" t="s">
        <v>241</v>
      </c>
      <c r="C190" s="23">
        <v>0</v>
      </c>
      <c r="D190" s="21" t="str">
        <f t="shared" si="34"/>
        <v/>
      </c>
      <c r="E190" s="1"/>
    </row>
    <row r="191" spans="1:5" ht="9.75" customHeight="1" x14ac:dyDescent="0.3">
      <c r="A191" s="26">
        <v>5520</v>
      </c>
      <c r="B191" s="19" t="s">
        <v>242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3">
      <c r="A192" s="16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9.75" customHeight="1" x14ac:dyDescent="0.3">
      <c r="A193" s="16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9.75" customHeight="1" x14ac:dyDescent="0.3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3">
      <c r="A195" s="16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9.75" customHeight="1" x14ac:dyDescent="0.3">
      <c r="A196" s="16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9.75" customHeight="1" x14ac:dyDescent="0.3">
      <c r="A197" s="16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9.75" customHeight="1" x14ac:dyDescent="0.3">
      <c r="A198" s="16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9.75" customHeight="1" x14ac:dyDescent="0.3">
      <c r="A199" s="16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9.75" customHeight="1" x14ac:dyDescent="0.3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3">
      <c r="A201" s="16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9.75" customHeight="1" x14ac:dyDescent="0.3">
      <c r="A202" s="16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9.75" customHeight="1" x14ac:dyDescent="0.3">
      <c r="A203" s="16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9.75" customHeight="1" x14ac:dyDescent="0.3">
      <c r="A204" s="16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9.75" customHeight="1" x14ac:dyDescent="0.3">
      <c r="A205" s="16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9.75" customHeight="1" x14ac:dyDescent="0.3">
      <c r="A206" s="16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9.75" customHeight="1" x14ac:dyDescent="0.3">
      <c r="A207" s="16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9.75" customHeight="1" x14ac:dyDescent="0.3">
      <c r="A208" s="16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9.75" customHeight="1" x14ac:dyDescent="0.3">
      <c r="A209" s="16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9.75" customHeight="1" x14ac:dyDescent="0.3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3">
      <c r="A212" s="16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12.6" customHeight="1" x14ac:dyDescent="0.3">
      <c r="A213" s="13"/>
      <c r="B213" s="102" t="s">
        <v>589</v>
      </c>
      <c r="C213" s="13"/>
      <c r="D213" s="17"/>
      <c r="E213" s="13"/>
    </row>
    <row r="214" spans="1:5" ht="9.75" customHeight="1" x14ac:dyDescent="0.3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topLeftCell="A146" workbookViewId="0">
      <selection activeCell="A125" sqref="A125:H173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13.21875" customWidth="1"/>
    <col min="11" max="26" width="9.109375" customWidth="1"/>
  </cols>
  <sheetData>
    <row r="1" spans="1:8" ht="11.25" customHeight="1" x14ac:dyDescent="0.3">
      <c r="A1" s="108" t="str">
        <f>'Notas a los Edos Financieros'!A1</f>
        <v>INSTITUTO DE INFRAESTRUCTURA FÍSICA EDUCATIVA DE GUANAJUATO</v>
      </c>
      <c r="B1" s="112"/>
      <c r="C1" s="112"/>
      <c r="D1" s="112"/>
      <c r="E1" s="112"/>
      <c r="F1" s="112"/>
      <c r="G1" s="74" t="s">
        <v>0</v>
      </c>
      <c r="H1" s="75">
        <f>'Notas a los Edos Financieros'!D1</f>
        <v>2025</v>
      </c>
    </row>
    <row r="2" spans="1:8" ht="11.25" customHeight="1" x14ac:dyDescent="0.3">
      <c r="A2" s="108" t="s">
        <v>263</v>
      </c>
      <c r="B2" s="112"/>
      <c r="C2" s="112"/>
      <c r="D2" s="112"/>
      <c r="E2" s="112"/>
      <c r="F2" s="112"/>
      <c r="G2" s="74" t="s">
        <v>2</v>
      </c>
      <c r="H2" s="75" t="str">
        <f>'Notas a los Edos Financieros'!D2</f>
        <v>Trimestral</v>
      </c>
    </row>
    <row r="3" spans="1:8" ht="11.25" customHeight="1" x14ac:dyDescent="0.3">
      <c r="A3" s="108" t="str">
        <f>'Notas a los Edos Financieros'!A3</f>
        <v>Del 1 de Enero al 31 de Marzo de 2025</v>
      </c>
      <c r="B3" s="112"/>
      <c r="C3" s="112"/>
      <c r="D3" s="112"/>
      <c r="E3" s="112"/>
      <c r="F3" s="112"/>
      <c r="G3" s="74" t="s">
        <v>3</v>
      </c>
      <c r="H3" s="75">
        <f>'Notas a los Edos Financieros'!D3</f>
        <v>1</v>
      </c>
    </row>
    <row r="4" spans="1:8" ht="11.25" customHeight="1" x14ac:dyDescent="0.3">
      <c r="A4" s="111" t="s">
        <v>4</v>
      </c>
      <c r="B4" s="112"/>
      <c r="C4" s="112"/>
      <c r="D4" s="112"/>
      <c r="E4" s="112"/>
      <c r="F4" s="112"/>
      <c r="G4" s="74"/>
      <c r="H4" s="75"/>
    </row>
    <row r="5" spans="1:8" ht="9.75" customHeight="1" x14ac:dyDescent="0.3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3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15" customHeight="1" x14ac:dyDescent="0.3">
      <c r="A12" s="30" t="s">
        <v>589</v>
      </c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3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10.8" customHeight="1" x14ac:dyDescent="0.3">
      <c r="A15" s="14">
        <v>1122</v>
      </c>
      <c r="B15" s="13" t="s">
        <v>271</v>
      </c>
      <c r="C15" s="15">
        <v>27864.77</v>
      </c>
      <c r="D15" s="15">
        <v>27864.77</v>
      </c>
      <c r="E15" s="15">
        <v>11851295.689999999</v>
      </c>
      <c r="F15" s="15">
        <v>11947575.689999999</v>
      </c>
      <c r="G15" s="15">
        <v>11955040.92</v>
      </c>
      <c r="H15" s="13"/>
    </row>
    <row r="16" spans="1:8" ht="9.75" customHeight="1" x14ac:dyDescent="0.3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3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3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3">
      <c r="A20" s="14">
        <v>1123</v>
      </c>
      <c r="B20" s="13" t="s">
        <v>279</v>
      </c>
      <c r="C20" s="15">
        <v>40901.53</v>
      </c>
      <c r="D20" s="15">
        <v>40901.53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15">
        <v>3234.8</v>
      </c>
      <c r="D24" s="15">
        <v>3234.8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3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3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12" customHeight="1" x14ac:dyDescent="0.3">
      <c r="A38" s="30" t="s">
        <v>589</v>
      </c>
      <c r="B38" s="13"/>
      <c r="C38" s="13"/>
      <c r="D38" s="13"/>
      <c r="E38" s="13"/>
      <c r="F38" s="13"/>
    </row>
    <row r="39" spans="1:6" ht="9.75" customHeight="1" x14ac:dyDescent="0.3">
      <c r="A39" s="77" t="s">
        <v>298</v>
      </c>
      <c r="B39" s="77"/>
      <c r="C39" s="77"/>
      <c r="D39" s="77"/>
      <c r="E39" s="77"/>
      <c r="F39" s="77"/>
    </row>
    <row r="40" spans="1:6" ht="9.75" customHeight="1" x14ac:dyDescent="0.3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13.2" customHeight="1" x14ac:dyDescent="0.3">
      <c r="A43" s="30" t="s">
        <v>589</v>
      </c>
      <c r="B43" s="13"/>
      <c r="C43" s="13"/>
      <c r="D43" s="13"/>
      <c r="E43" s="13"/>
      <c r="F43" s="13"/>
    </row>
    <row r="44" spans="1:6" ht="9.75" customHeight="1" x14ac:dyDescent="0.3">
      <c r="A44" s="77" t="s">
        <v>302</v>
      </c>
      <c r="B44" s="77"/>
      <c r="C44" s="77"/>
      <c r="D44" s="77"/>
      <c r="E44" s="77"/>
      <c r="F44" s="77"/>
    </row>
    <row r="45" spans="1:6" ht="9.75" customHeight="1" x14ac:dyDescent="0.3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9.75" customHeight="1" x14ac:dyDescent="0.3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12.6" customHeight="1" x14ac:dyDescent="0.3">
      <c r="A47" s="30" t="s">
        <v>589</v>
      </c>
      <c r="B47" s="13"/>
      <c r="C47" s="13"/>
      <c r="D47" s="13"/>
      <c r="E47" s="13"/>
      <c r="F47" s="13"/>
    </row>
    <row r="48" spans="1:6" ht="9.75" customHeight="1" x14ac:dyDescent="0.3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3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12.6" customHeight="1" x14ac:dyDescent="0.3">
      <c r="A53" s="30" t="s">
        <v>589</v>
      </c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3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3">
      <c r="A56" s="14">
        <v>1230</v>
      </c>
      <c r="B56" s="13" t="s">
        <v>316</v>
      </c>
      <c r="C56" s="15">
        <v>543198905.91999996</v>
      </c>
      <c r="D56" s="15">
        <v>0</v>
      </c>
      <c r="E56" s="15">
        <v>0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15">
        <v>0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15">
        <v>0</v>
      </c>
      <c r="D59" s="15">
        <v>0</v>
      </c>
      <c r="E59" s="15">
        <v>0</v>
      </c>
      <c r="F59" s="13"/>
      <c r="G59" s="13"/>
      <c r="H59" s="13"/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15">
        <v>543198905.91999996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15">
        <v>8433046.4100000001</v>
      </c>
      <c r="D64" s="15">
        <v>0</v>
      </c>
      <c r="E64" s="15">
        <v>3662825.5700000003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15">
        <v>4088591.9</v>
      </c>
      <c r="D65" s="15">
        <v>0</v>
      </c>
      <c r="E65" s="15">
        <v>3890207.18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15">
        <v>145817.78</v>
      </c>
      <c r="D66" s="15">
        <v>0</v>
      </c>
      <c r="E66" s="15">
        <v>124526.41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15">
        <v>0</v>
      </c>
      <c r="D67" s="15">
        <v>0</v>
      </c>
      <c r="E67" s="15">
        <v>-607680.31000000006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15">
        <v>4</v>
      </c>
      <c r="D68" s="15">
        <v>0</v>
      </c>
      <c r="E68" s="15">
        <v>2.16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15">
        <v>0</v>
      </c>
      <c r="D69" s="15">
        <v>0</v>
      </c>
      <c r="E69" s="15">
        <v>0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15">
        <v>4198632.7300000004</v>
      </c>
      <c r="D70" s="15">
        <v>0</v>
      </c>
      <c r="E70" s="15">
        <v>255770.13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3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15">
        <v>0</v>
      </c>
      <c r="D76" s="15">
        <v>0</v>
      </c>
      <c r="E76" s="15">
        <v>0</v>
      </c>
      <c r="F76" s="13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15">
        <v>0</v>
      </c>
      <c r="D77" s="15">
        <v>0</v>
      </c>
      <c r="E77" s="15">
        <v>0</v>
      </c>
      <c r="F77" s="13"/>
      <c r="G77" s="13"/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15">
        <v>0</v>
      </c>
      <c r="D80" s="15">
        <v>0</v>
      </c>
      <c r="E80" s="15">
        <v>0</v>
      </c>
      <c r="F80" s="13"/>
      <c r="G80" s="13"/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3">
      <c r="A82" s="14">
        <v>1270</v>
      </c>
      <c r="B82" s="13" t="s">
        <v>344</v>
      </c>
      <c r="C82" s="15">
        <v>0</v>
      </c>
      <c r="D82" s="79"/>
      <c r="E82" s="79"/>
      <c r="F82" s="13"/>
      <c r="G82" s="13"/>
    </row>
    <row r="83" spans="1:7" ht="9.75" customHeight="1" x14ac:dyDescent="0.3">
      <c r="A83" s="14">
        <v>1271</v>
      </c>
      <c r="B83" s="13" t="s">
        <v>345</v>
      </c>
      <c r="C83" s="15">
        <v>0</v>
      </c>
      <c r="D83" s="79"/>
      <c r="E83" s="79"/>
      <c r="F83" s="13"/>
      <c r="G83" s="13"/>
    </row>
    <row r="84" spans="1:7" ht="9.75" customHeight="1" x14ac:dyDescent="0.3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3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3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3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3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15.6" customHeight="1" x14ac:dyDescent="0.3">
      <c r="A89" s="30" t="s">
        <v>589</v>
      </c>
      <c r="B89" s="13"/>
      <c r="C89" s="13"/>
      <c r="D89" s="13"/>
      <c r="E89" s="13"/>
      <c r="F89" s="13"/>
      <c r="G89" s="13"/>
    </row>
    <row r="90" spans="1:7" ht="9.75" customHeight="1" x14ac:dyDescent="0.3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3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14.4" customHeight="1" x14ac:dyDescent="0.3">
      <c r="A95" s="30" t="s">
        <v>589</v>
      </c>
      <c r="B95" s="13"/>
      <c r="C95" s="13"/>
      <c r="D95" s="13"/>
      <c r="E95" s="13"/>
      <c r="F95" s="13"/>
      <c r="G95" s="13"/>
    </row>
    <row r="96" spans="1:7" ht="9.75" customHeight="1" x14ac:dyDescent="0.3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3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10.199999999999999" customHeight="1" x14ac:dyDescent="0.3">
      <c r="A98" s="14">
        <v>1190</v>
      </c>
      <c r="B98" s="13" t="s">
        <v>356</v>
      </c>
      <c r="C98" s="15">
        <v>110059534.18000001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6" customHeight="1" x14ac:dyDescent="0.3">
      <c r="A102" s="14">
        <v>1194</v>
      </c>
      <c r="B102" s="13" t="s">
        <v>360</v>
      </c>
      <c r="C102" s="15">
        <v>110059534.18000001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3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14.4" x14ac:dyDescent="0.3">
      <c r="A110" s="14">
        <v>2110</v>
      </c>
      <c r="B110" s="13" t="s">
        <v>368</v>
      </c>
      <c r="C110" s="15">
        <v>3610645.69</v>
      </c>
      <c r="D110" s="15">
        <v>3610645.69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3">
      <c r="A111" s="14">
        <v>2111</v>
      </c>
      <c r="B111" s="13" t="s">
        <v>369</v>
      </c>
      <c r="C111" s="15">
        <v>61117.05</v>
      </c>
      <c r="D111" s="15">
        <v>61117.05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15">
        <v>-0.4</v>
      </c>
      <c r="D112" s="15">
        <v>-0.4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15">
        <v>61647.62</v>
      </c>
      <c r="D113" s="15">
        <v>61647.62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15">
        <v>103715.69</v>
      </c>
      <c r="D117" s="15">
        <v>103715.69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15">
        <v>3384165.73</v>
      </c>
      <c r="D119" s="15">
        <v>3384165.73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3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3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3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12" customHeight="1" x14ac:dyDescent="0.3">
      <c r="A127" s="14">
        <v>2160</v>
      </c>
      <c r="B127" s="13" t="s">
        <v>384</v>
      </c>
      <c r="C127" s="15">
        <v>113918204.53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5">
        <v>113918204.53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77" t="s">
        <v>398</v>
      </c>
      <c r="B142" s="77"/>
      <c r="C142" s="77"/>
      <c r="D142" s="77"/>
      <c r="E142" s="77"/>
    </row>
    <row r="143" spans="1:5" ht="9.75" customHeight="1" x14ac:dyDescent="0.3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3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12" customHeight="1" x14ac:dyDescent="0.3">
      <c r="A152" s="30" t="s">
        <v>589</v>
      </c>
      <c r="B152" s="13"/>
      <c r="C152" s="15"/>
      <c r="D152" s="13"/>
      <c r="E152" s="13"/>
    </row>
    <row r="153" spans="1:5" ht="9.75" customHeight="1" x14ac:dyDescent="0.3">
      <c r="A153" s="77" t="s">
        <v>407</v>
      </c>
      <c r="B153" s="77"/>
      <c r="C153" s="77"/>
      <c r="D153" s="77"/>
      <c r="E153" s="77"/>
    </row>
    <row r="154" spans="1:5" ht="9.75" customHeight="1" x14ac:dyDescent="0.3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13.8" customHeight="1" x14ac:dyDescent="0.3">
      <c r="A164" s="30" t="s">
        <v>589</v>
      </c>
      <c r="B164" s="13"/>
      <c r="C164" s="13"/>
      <c r="D164" s="13"/>
      <c r="E164" s="13"/>
    </row>
    <row r="165" spans="1:5" ht="9.75" customHeight="1" x14ac:dyDescent="0.3">
      <c r="A165" s="77" t="s">
        <v>417</v>
      </c>
      <c r="B165" s="77"/>
      <c r="C165" s="77"/>
      <c r="D165" s="77"/>
      <c r="E165" s="77"/>
    </row>
    <row r="166" spans="1:5" ht="9.75" customHeight="1" x14ac:dyDescent="0.3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11.4" customHeight="1" x14ac:dyDescent="0.3">
      <c r="A167" s="14">
        <v>2190</v>
      </c>
      <c r="B167" s="13" t="s">
        <v>418</v>
      </c>
      <c r="C167" s="15">
        <v>37663.919999999998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15">
        <v>37663.919999999998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showGridLines="0" workbookViewId="0">
      <selection activeCell="E1" sqref="A1:E3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1" t="str">
        <f>ESF!A1</f>
        <v>INSTITUTO DE INFRAESTRUCTURA FÍSICA EDUCATIVA DE GUANAJUATO</v>
      </c>
      <c r="B1" s="112"/>
      <c r="C1" s="112"/>
      <c r="D1" s="74" t="s">
        <v>0</v>
      </c>
      <c r="E1" s="75">
        <f>'Notas a los Edos Financieros'!D1</f>
        <v>2025</v>
      </c>
    </row>
    <row r="2" spans="1:5" ht="11.25" customHeight="1" x14ac:dyDescent="0.3">
      <c r="A2" s="111" t="s">
        <v>422</v>
      </c>
      <c r="B2" s="112"/>
      <c r="C2" s="112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1" t="str">
        <f>ESF!A3</f>
        <v>Del 1 de Enero al 31 de Marzo de 2025</v>
      </c>
      <c r="B3" s="112"/>
      <c r="C3" s="112"/>
      <c r="D3" s="74" t="s">
        <v>3</v>
      </c>
      <c r="E3" s="75">
        <f>'Notas a los Edos Financieros'!D3</f>
        <v>1</v>
      </c>
    </row>
    <row r="4" spans="1:5" ht="11.25" customHeight="1" x14ac:dyDescent="0.3">
      <c r="A4" s="111" t="s">
        <v>4</v>
      </c>
      <c r="B4" s="112"/>
      <c r="C4" s="112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423</v>
      </c>
      <c r="B7" s="77"/>
      <c r="C7" s="77"/>
      <c r="D7" s="77"/>
      <c r="E7" s="77"/>
    </row>
    <row r="8" spans="1:5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11.4" customHeight="1" x14ac:dyDescent="0.3">
      <c r="A9" s="14">
        <v>3110</v>
      </c>
      <c r="B9" s="13" t="s">
        <v>123</v>
      </c>
      <c r="C9" s="15">
        <v>680331481.77999997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5">
        <v>0</v>
      </c>
      <c r="D10" s="13"/>
      <c r="E10" s="13"/>
    </row>
    <row r="11" spans="1:5" ht="10.8" customHeight="1" x14ac:dyDescent="0.3">
      <c r="A11" s="14">
        <v>3130</v>
      </c>
      <c r="B11" s="13" t="s">
        <v>425</v>
      </c>
      <c r="C11" s="15">
        <v>-5962518.5499999998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9.75" customHeight="1" x14ac:dyDescent="0.3">
      <c r="A13" s="77" t="s">
        <v>426</v>
      </c>
      <c r="B13" s="77"/>
      <c r="C13" s="77"/>
      <c r="D13" s="77"/>
      <c r="E13" s="77"/>
    </row>
    <row r="14" spans="1:5" ht="9.75" customHeight="1" x14ac:dyDescent="0.3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10.199999999999999" customHeight="1" x14ac:dyDescent="0.3">
      <c r="A15" s="14">
        <v>3210</v>
      </c>
      <c r="B15" s="13" t="s">
        <v>428</v>
      </c>
      <c r="C15" s="15">
        <v>0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15">
        <v>-118778048.68000001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5">
        <v>0</v>
      </c>
      <c r="D17" s="13"/>
    </row>
    <row r="18" spans="1:4" ht="9.75" customHeight="1" x14ac:dyDescent="0.3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5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5">
        <v>-214.91</v>
      </c>
      <c r="D26" s="13"/>
    </row>
    <row r="27" spans="1:4" ht="9.75" customHeight="1" x14ac:dyDescent="0.3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5">
        <v>-214.91</v>
      </c>
      <c r="D28" s="13"/>
    </row>
    <row r="29" spans="1:4" ht="9.75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showGridLines="0" topLeftCell="A103" workbookViewId="0">
      <selection activeCell="A102" sqref="A102:D140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11" t="str">
        <f>ESF!A1</f>
        <v>INSTITUTO DE INFRAESTRUCTURA FÍSICA EDUCATIVA DE GUANAJUATO</v>
      </c>
      <c r="B1" s="112"/>
      <c r="C1" s="112"/>
      <c r="D1" s="74" t="s">
        <v>0</v>
      </c>
      <c r="E1" s="75">
        <f>'Notas a los Edos Financieros'!D1</f>
        <v>2025</v>
      </c>
    </row>
    <row r="2" spans="1:5" ht="11.25" customHeight="1" x14ac:dyDescent="0.3">
      <c r="A2" s="111" t="s">
        <v>443</v>
      </c>
      <c r="B2" s="112"/>
      <c r="C2" s="112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1" t="str">
        <f>ESF!A3</f>
        <v>Del 1 de Enero al 31 de Marzo de 2025</v>
      </c>
      <c r="B3" s="112"/>
      <c r="C3" s="112"/>
      <c r="D3" s="74" t="s">
        <v>3</v>
      </c>
      <c r="E3" s="75">
        <f>'Notas a los Edos Financieros'!D3</f>
        <v>1</v>
      </c>
    </row>
    <row r="4" spans="1:5" ht="11.25" customHeight="1" x14ac:dyDescent="0.3">
      <c r="A4" s="111" t="s">
        <v>4</v>
      </c>
      <c r="B4" s="112"/>
      <c r="C4" s="112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444</v>
      </c>
      <c r="B7" s="77"/>
      <c r="C7" s="77"/>
      <c r="D7" s="77"/>
      <c r="E7" s="13"/>
    </row>
    <row r="8" spans="1:5" ht="10.8" customHeight="1" x14ac:dyDescent="0.3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3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10.8" customHeight="1" x14ac:dyDescent="0.3">
      <c r="A10" s="14">
        <v>1112</v>
      </c>
      <c r="B10" s="13" t="s">
        <v>446</v>
      </c>
      <c r="C10" s="15">
        <v>10617776.67</v>
      </c>
      <c r="D10" s="15">
        <v>10465072.960000001</v>
      </c>
      <c r="E10" s="13"/>
    </row>
    <row r="11" spans="1:5" ht="9.75" customHeight="1" x14ac:dyDescent="0.3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3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3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3">
      <c r="A14" s="14">
        <v>1116</v>
      </c>
      <c r="B14" s="13" t="s">
        <v>448</v>
      </c>
      <c r="C14" s="15">
        <v>4438775.07</v>
      </c>
      <c r="D14" s="15">
        <v>4583852.71</v>
      </c>
      <c r="E14" s="13"/>
    </row>
    <row r="15" spans="1:5" ht="9.75" customHeight="1" x14ac:dyDescent="0.3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3">
      <c r="A16" s="27">
        <v>1110</v>
      </c>
      <c r="B16" s="28" t="s">
        <v>450</v>
      </c>
      <c r="C16" s="29">
        <v>15056551.74</v>
      </c>
      <c r="D16" s="29">
        <v>15048925.670000002</v>
      </c>
      <c r="E16" s="13"/>
    </row>
    <row r="19" spans="1:4" ht="9.75" customHeight="1" x14ac:dyDescent="0.3">
      <c r="A19" s="77" t="s">
        <v>451</v>
      </c>
      <c r="B19" s="77"/>
      <c r="C19" s="77"/>
      <c r="D19" s="77"/>
    </row>
    <row r="20" spans="1:4" ht="10.8" customHeight="1" x14ac:dyDescent="0.3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3">
      <c r="A21" s="27">
        <v>1230</v>
      </c>
      <c r="B21" s="30" t="s">
        <v>316</v>
      </c>
      <c r="C21" s="29">
        <v>0</v>
      </c>
      <c r="D21" s="29">
        <v>0</v>
      </c>
    </row>
    <row r="22" spans="1:4" ht="9.75" customHeight="1" x14ac:dyDescent="0.3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3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3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3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3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3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3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3">
      <c r="A29" s="27">
        <v>1240</v>
      </c>
      <c r="B29" s="30" t="s">
        <v>324</v>
      </c>
      <c r="C29" s="29">
        <v>0</v>
      </c>
      <c r="D29" s="29">
        <v>0</v>
      </c>
    </row>
    <row r="30" spans="1:4" ht="9.75" customHeight="1" x14ac:dyDescent="0.3">
      <c r="A30" s="14">
        <v>1241</v>
      </c>
      <c r="B30" s="13" t="s">
        <v>325</v>
      </c>
      <c r="C30" s="15">
        <v>0</v>
      </c>
      <c r="D30" s="15">
        <v>0</v>
      </c>
    </row>
    <row r="31" spans="1:4" ht="9.75" customHeight="1" x14ac:dyDescent="0.3">
      <c r="A31" s="14">
        <v>1242</v>
      </c>
      <c r="B31" s="13" t="s">
        <v>326</v>
      </c>
      <c r="C31" s="15">
        <v>0</v>
      </c>
      <c r="D31" s="15">
        <v>0</v>
      </c>
    </row>
    <row r="32" spans="1:4" ht="9.75" customHeight="1" x14ac:dyDescent="0.3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3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3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3">
      <c r="A35" s="14">
        <v>1246</v>
      </c>
      <c r="B35" s="13" t="s">
        <v>330</v>
      </c>
      <c r="C35" s="15">
        <v>0</v>
      </c>
      <c r="D35" s="15">
        <v>0</v>
      </c>
    </row>
    <row r="36" spans="1:4" ht="9.75" customHeight="1" x14ac:dyDescent="0.3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3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3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3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3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3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3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3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3">
      <c r="A44" s="14"/>
      <c r="B44" s="28" t="s">
        <v>452</v>
      </c>
      <c r="C44" s="29">
        <f t="shared" ref="C44:D44" si="0">C21+C29+C38</f>
        <v>0</v>
      </c>
      <c r="D44" s="29">
        <f t="shared" si="0"/>
        <v>0</v>
      </c>
    </row>
    <row r="45" spans="1:4" ht="14.4" customHeight="1" x14ac:dyDescent="0.3">
      <c r="A45" s="30" t="s">
        <v>589</v>
      </c>
      <c r="B45" s="13"/>
      <c r="C45" s="13"/>
      <c r="D45" s="13"/>
    </row>
    <row r="46" spans="1:4" ht="9.75" customHeight="1" x14ac:dyDescent="0.3">
      <c r="A46" s="77" t="s">
        <v>453</v>
      </c>
      <c r="B46" s="77"/>
      <c r="C46" s="77"/>
      <c r="D46" s="77"/>
    </row>
    <row r="47" spans="1:4" ht="10.8" customHeight="1" x14ac:dyDescent="0.3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3">
      <c r="A48" s="27">
        <v>3210</v>
      </c>
      <c r="B48" s="30" t="s">
        <v>454</v>
      </c>
      <c r="C48" s="29">
        <v>0</v>
      </c>
      <c r="D48" s="29">
        <v>-11385335.390000001</v>
      </c>
    </row>
    <row r="49" spans="1:4" ht="11.25" customHeight="1" x14ac:dyDescent="0.3">
      <c r="A49" s="14"/>
      <c r="B49" s="28" t="s">
        <v>455</v>
      </c>
      <c r="C49" s="29">
        <v>0</v>
      </c>
      <c r="D49" s="29">
        <v>11385335.390000001</v>
      </c>
    </row>
    <row r="50" spans="1:4" ht="11.25" customHeight="1" x14ac:dyDescent="0.3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3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3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3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3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3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3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3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3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3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3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3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3">
      <c r="A62" s="27">
        <v>5500</v>
      </c>
      <c r="B62" s="30" t="s">
        <v>232</v>
      </c>
      <c r="C62" s="29">
        <v>0</v>
      </c>
      <c r="D62" s="29">
        <v>11385335.390000001</v>
      </c>
    </row>
    <row r="63" spans="1:4" ht="11.25" customHeight="1" x14ac:dyDescent="0.3">
      <c r="A63" s="27">
        <v>5510</v>
      </c>
      <c r="B63" s="30" t="s">
        <v>233</v>
      </c>
      <c r="C63" s="29">
        <v>0</v>
      </c>
      <c r="D63" s="29">
        <v>11385335.08</v>
      </c>
    </row>
    <row r="64" spans="1:4" ht="11.25" customHeight="1" x14ac:dyDescent="0.3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3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3">
      <c r="A66" s="14">
        <v>5513</v>
      </c>
      <c r="B66" s="13" t="s">
        <v>236</v>
      </c>
      <c r="C66" s="15">
        <v>0</v>
      </c>
      <c r="D66" s="15">
        <v>0</v>
      </c>
    </row>
    <row r="67" spans="1:4" ht="11.25" customHeight="1" x14ac:dyDescent="0.3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3">
      <c r="A68" s="14">
        <v>5515</v>
      </c>
      <c r="B68" s="13" t="s">
        <v>238</v>
      </c>
      <c r="C68" s="15">
        <v>0</v>
      </c>
      <c r="D68" s="15">
        <v>11385335.08</v>
      </c>
    </row>
    <row r="69" spans="1:4" ht="11.25" customHeight="1" x14ac:dyDescent="0.3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3">
      <c r="A70" s="14">
        <v>5517</v>
      </c>
      <c r="B70" s="13" t="s">
        <v>240</v>
      </c>
      <c r="C70" s="15">
        <v>0</v>
      </c>
      <c r="D70" s="15">
        <v>0</v>
      </c>
    </row>
    <row r="71" spans="1:4" ht="11.25" customHeight="1" x14ac:dyDescent="0.3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3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3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3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3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3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3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3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3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3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3">
      <c r="A81" s="27">
        <v>5590</v>
      </c>
      <c r="B81" s="30" t="s">
        <v>251</v>
      </c>
      <c r="C81" s="29">
        <v>0</v>
      </c>
      <c r="D81" s="29">
        <v>0.31</v>
      </c>
    </row>
    <row r="82" spans="1:4" ht="11.25" customHeight="1" x14ac:dyDescent="0.3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3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3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3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3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3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3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3">
      <c r="A89" s="14">
        <v>5599</v>
      </c>
      <c r="B89" s="13" t="s">
        <v>259</v>
      </c>
      <c r="C89" s="15">
        <v>0</v>
      </c>
      <c r="D89" s="15">
        <v>0.31</v>
      </c>
    </row>
    <row r="90" spans="1:4" ht="11.25" customHeight="1" x14ac:dyDescent="0.3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3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3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3">
      <c r="A93" s="27">
        <v>2110</v>
      </c>
      <c r="B93" s="31" t="s">
        <v>462</v>
      </c>
      <c r="C93" s="29">
        <v>0</v>
      </c>
      <c r="D93" s="29">
        <v>0</v>
      </c>
    </row>
    <row r="94" spans="1:4" ht="11.25" customHeight="1" x14ac:dyDescent="0.3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3">
      <c r="A95" s="14">
        <v>2112</v>
      </c>
      <c r="B95" s="13" t="s">
        <v>464</v>
      </c>
      <c r="C95" s="15">
        <v>0</v>
      </c>
      <c r="D95" s="15">
        <v>0</v>
      </c>
    </row>
    <row r="96" spans="1:4" ht="11.25" customHeight="1" x14ac:dyDescent="0.3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3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3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3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3">
      <c r="A101" s="14"/>
      <c r="B101" s="28" t="s">
        <v>468</v>
      </c>
      <c r="C101" s="29">
        <v>0</v>
      </c>
      <c r="D101" s="29">
        <v>0</v>
      </c>
    </row>
    <row r="102" spans="1:4" ht="9.75" customHeight="1" x14ac:dyDescent="0.3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3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3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3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3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3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3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3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3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3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3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3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3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3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3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3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3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3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3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3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3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3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3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3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3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3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3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3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3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3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3">
      <c r="A138" s="14"/>
      <c r="B138" s="33" t="s">
        <v>480</v>
      </c>
      <c r="C138" s="29">
        <f t="shared" ref="C138:D138" si="1">C48+C49-C101</f>
        <v>0</v>
      </c>
      <c r="D138" s="29">
        <f t="shared" si="1"/>
        <v>0</v>
      </c>
    </row>
    <row r="139" spans="1:4" ht="9" customHeight="1" x14ac:dyDescent="0.3">
      <c r="A139" s="13"/>
      <c r="B139" s="13"/>
      <c r="C139" s="13"/>
      <c r="D139" s="13"/>
    </row>
    <row r="140" spans="1:4" ht="9.75" customHeight="1" x14ac:dyDescent="0.3">
      <c r="A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sqref="A1:D23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05" t="str">
        <f>ESF!A1</f>
        <v>INSTITUTO DE INFRAESTRUCTURA FÍSICA EDUCATIVA DE GUANAJUATO</v>
      </c>
      <c r="B1" s="113"/>
      <c r="C1" s="114"/>
    </row>
    <row r="2" spans="1:3" ht="11.25" customHeight="1" x14ac:dyDescent="0.3">
      <c r="A2" s="107" t="s">
        <v>481</v>
      </c>
      <c r="B2" s="112"/>
      <c r="C2" s="115"/>
    </row>
    <row r="3" spans="1:3" ht="11.25" customHeight="1" x14ac:dyDescent="0.3">
      <c r="A3" s="107" t="str">
        <f>ESF!A3</f>
        <v>Del 1 de Enero al 31 de Marzo de 2025</v>
      </c>
      <c r="B3" s="112"/>
      <c r="C3" s="115"/>
    </row>
    <row r="4" spans="1:3" ht="9.75" customHeight="1" x14ac:dyDescent="0.3">
      <c r="A4" s="109" t="s">
        <v>482</v>
      </c>
      <c r="B4" s="116"/>
      <c r="C4" s="117"/>
    </row>
    <row r="5" spans="1:3" ht="9.75" customHeight="1" x14ac:dyDescent="0.3">
      <c r="A5" s="118" t="s">
        <v>483</v>
      </c>
      <c r="B5" s="119"/>
      <c r="C5" s="34">
        <v>2025</v>
      </c>
    </row>
    <row r="6" spans="1:3" ht="9.75" customHeight="1" x14ac:dyDescent="0.3">
      <c r="A6" s="35" t="s">
        <v>484</v>
      </c>
      <c r="B6" s="35"/>
      <c r="C6" s="36">
        <v>0</v>
      </c>
    </row>
    <row r="7" spans="1:3" ht="7.5" customHeight="1" x14ac:dyDescent="0.3">
      <c r="A7" s="1"/>
      <c r="B7" s="37"/>
      <c r="C7" s="38"/>
    </row>
    <row r="8" spans="1:3" ht="9.75" customHeight="1" x14ac:dyDescent="0.3">
      <c r="A8" s="86" t="s">
        <v>485</v>
      </c>
      <c r="B8" s="86"/>
      <c r="C8" s="39">
        <f>SUM(C9:C14)</f>
        <v>0</v>
      </c>
    </row>
    <row r="9" spans="1:3" ht="9.75" customHeight="1" x14ac:dyDescent="0.3">
      <c r="A9" s="87" t="s">
        <v>486</v>
      </c>
      <c r="B9" s="40" t="s">
        <v>133</v>
      </c>
      <c r="C9" s="41">
        <v>0</v>
      </c>
    </row>
    <row r="10" spans="1:3" ht="9.75" customHeight="1" x14ac:dyDescent="0.3">
      <c r="A10" s="88" t="s">
        <v>487</v>
      </c>
      <c r="B10" s="42" t="s">
        <v>488</v>
      </c>
      <c r="C10" s="41">
        <v>0</v>
      </c>
    </row>
    <row r="11" spans="1:3" ht="9.75" customHeight="1" x14ac:dyDescent="0.3">
      <c r="A11" s="88" t="s">
        <v>489</v>
      </c>
      <c r="B11" s="42" t="s">
        <v>142</v>
      </c>
      <c r="C11" s="41">
        <v>0</v>
      </c>
    </row>
    <row r="12" spans="1:3" ht="9.75" customHeight="1" x14ac:dyDescent="0.3">
      <c r="A12" s="88" t="s">
        <v>490</v>
      </c>
      <c r="B12" s="42" t="s">
        <v>143</v>
      </c>
      <c r="C12" s="41">
        <v>0</v>
      </c>
    </row>
    <row r="13" spans="1:3" ht="9.75" customHeight="1" x14ac:dyDescent="0.3">
      <c r="A13" s="88" t="s">
        <v>491</v>
      </c>
      <c r="B13" s="42" t="s">
        <v>144</v>
      </c>
      <c r="C13" s="41">
        <v>0</v>
      </c>
    </row>
    <row r="14" spans="1:3" ht="9.75" customHeight="1" x14ac:dyDescent="0.3">
      <c r="A14" s="89" t="s">
        <v>492</v>
      </c>
      <c r="B14" s="43" t="s">
        <v>493</v>
      </c>
      <c r="C14" s="41">
        <v>0</v>
      </c>
    </row>
    <row r="15" spans="1:3" ht="7.5" customHeight="1" x14ac:dyDescent="0.3">
      <c r="A15" s="1"/>
      <c r="B15" s="44"/>
      <c r="C15" s="45"/>
    </row>
    <row r="16" spans="1:3" ht="9.75" customHeight="1" x14ac:dyDescent="0.3">
      <c r="A16" s="86" t="s">
        <v>494</v>
      </c>
      <c r="B16" s="37"/>
      <c r="C16" s="39">
        <f>SUM(C17:C19)</f>
        <v>0</v>
      </c>
    </row>
    <row r="17" spans="1:3" ht="9.75" customHeight="1" x14ac:dyDescent="0.3">
      <c r="A17" s="90">
        <v>3.1</v>
      </c>
      <c r="B17" s="42" t="s">
        <v>495</v>
      </c>
      <c r="C17" s="41">
        <v>0</v>
      </c>
    </row>
    <row r="18" spans="1:3" ht="9.75" customHeight="1" x14ac:dyDescent="0.3">
      <c r="A18" s="91">
        <v>3.2</v>
      </c>
      <c r="B18" s="42" t="s">
        <v>496</v>
      </c>
      <c r="C18" s="41">
        <v>0</v>
      </c>
    </row>
    <row r="19" spans="1:3" ht="9.75" customHeight="1" x14ac:dyDescent="0.3">
      <c r="A19" s="91">
        <v>3.3</v>
      </c>
      <c r="B19" s="43" t="s">
        <v>497</v>
      </c>
      <c r="C19" s="46">
        <v>0</v>
      </c>
    </row>
    <row r="20" spans="1:3" ht="7.5" customHeight="1" x14ac:dyDescent="0.3">
      <c r="A20" s="1"/>
      <c r="B20" s="43"/>
      <c r="C20" s="47"/>
    </row>
    <row r="21" spans="1:3" ht="9.75" customHeight="1" x14ac:dyDescent="0.3">
      <c r="A21" s="48" t="s">
        <v>498</v>
      </c>
      <c r="B21" s="48"/>
      <c r="C21" s="36">
        <f>C6+C8-C16</f>
        <v>0</v>
      </c>
    </row>
    <row r="22" spans="1:3" ht="12.6" customHeight="1" x14ac:dyDescent="0.3">
      <c r="A22" s="31" t="s">
        <v>589</v>
      </c>
      <c r="C22" s="1"/>
    </row>
    <row r="23" spans="1:3" ht="9.75" customHeight="1" x14ac:dyDescent="0.3">
      <c r="A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sqref="A1:D42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0" t="str">
        <f>ESF!A1</f>
        <v>INSTITUTO DE INFRAESTRUCTURA FÍSICA EDUCATIVA DE GUANAJUATO</v>
      </c>
      <c r="B1" s="113"/>
      <c r="C1" s="114"/>
    </row>
    <row r="2" spans="1:3" ht="11.25" customHeight="1" x14ac:dyDescent="0.3">
      <c r="A2" s="121" t="s">
        <v>499</v>
      </c>
      <c r="B2" s="112"/>
      <c r="C2" s="115"/>
    </row>
    <row r="3" spans="1:3" ht="11.25" customHeight="1" x14ac:dyDescent="0.3">
      <c r="A3" s="121" t="str">
        <f>ESF!A3</f>
        <v>Del 1 de Enero al 31 de Marzo de 2025</v>
      </c>
      <c r="B3" s="112"/>
      <c r="C3" s="115"/>
    </row>
    <row r="4" spans="1:3" ht="9.75" customHeight="1" x14ac:dyDescent="0.3">
      <c r="A4" s="109" t="s">
        <v>482</v>
      </c>
      <c r="B4" s="116"/>
      <c r="C4" s="117"/>
    </row>
    <row r="5" spans="1:3" ht="11.25" customHeight="1" x14ac:dyDescent="0.3">
      <c r="A5" s="118" t="s">
        <v>483</v>
      </c>
      <c r="B5" s="119"/>
      <c r="C5" s="34">
        <v>2025</v>
      </c>
    </row>
    <row r="6" spans="1:3" ht="9.75" customHeight="1" x14ac:dyDescent="0.3">
      <c r="A6" s="92" t="s">
        <v>500</v>
      </c>
      <c r="B6" s="35"/>
      <c r="C6" s="49">
        <v>0</v>
      </c>
    </row>
    <row r="7" spans="1:3" ht="7.5" customHeight="1" x14ac:dyDescent="0.3">
      <c r="A7" s="50"/>
      <c r="B7" s="37"/>
      <c r="C7" s="51"/>
    </row>
    <row r="8" spans="1:3" ht="9.75" customHeight="1" x14ac:dyDescent="0.3">
      <c r="A8" s="86" t="s">
        <v>501</v>
      </c>
      <c r="B8" s="52"/>
      <c r="C8" s="39">
        <f>SUM(C9:C29)</f>
        <v>0</v>
      </c>
    </row>
    <row r="9" spans="1:3" ht="9.75" customHeight="1" x14ac:dyDescent="0.3">
      <c r="A9" s="93">
        <v>2.1</v>
      </c>
      <c r="B9" s="53" t="s">
        <v>163</v>
      </c>
      <c r="C9" s="54">
        <v>0</v>
      </c>
    </row>
    <row r="10" spans="1:3" ht="9.75" customHeight="1" x14ac:dyDescent="0.3">
      <c r="A10" s="93">
        <v>2.2000000000000002</v>
      </c>
      <c r="B10" s="53" t="s">
        <v>160</v>
      </c>
      <c r="C10" s="54">
        <v>0</v>
      </c>
    </row>
    <row r="11" spans="1:3" ht="9.75" customHeight="1" x14ac:dyDescent="0.3">
      <c r="A11" s="94">
        <v>2.2999999999999998</v>
      </c>
      <c r="B11" s="55" t="s">
        <v>325</v>
      </c>
      <c r="C11" s="54">
        <v>0</v>
      </c>
    </row>
    <row r="12" spans="1:3" ht="9.75" customHeight="1" x14ac:dyDescent="0.3">
      <c r="A12" s="94">
        <v>2.4</v>
      </c>
      <c r="B12" s="55" t="s">
        <v>326</v>
      </c>
      <c r="C12" s="54">
        <v>0</v>
      </c>
    </row>
    <row r="13" spans="1:3" ht="9.75" customHeight="1" x14ac:dyDescent="0.3">
      <c r="A13" s="94">
        <v>2.5</v>
      </c>
      <c r="B13" s="55" t="s">
        <v>327</v>
      </c>
      <c r="C13" s="54">
        <v>0</v>
      </c>
    </row>
    <row r="14" spans="1:3" ht="9.75" customHeight="1" x14ac:dyDescent="0.3">
      <c r="A14" s="94">
        <v>2.6</v>
      </c>
      <c r="B14" s="55" t="s">
        <v>328</v>
      </c>
      <c r="C14" s="54">
        <v>0</v>
      </c>
    </row>
    <row r="15" spans="1:3" ht="9.75" customHeight="1" x14ac:dyDescent="0.3">
      <c r="A15" s="94">
        <v>2.7</v>
      </c>
      <c r="B15" s="55" t="s">
        <v>329</v>
      </c>
      <c r="C15" s="54">
        <v>0</v>
      </c>
    </row>
    <row r="16" spans="1:3" ht="9.75" customHeight="1" x14ac:dyDescent="0.3">
      <c r="A16" s="94">
        <v>2.8</v>
      </c>
      <c r="B16" s="55" t="s">
        <v>330</v>
      </c>
      <c r="C16" s="54">
        <v>0</v>
      </c>
    </row>
    <row r="17" spans="1:3" ht="9.75" customHeight="1" x14ac:dyDescent="0.3">
      <c r="A17" s="94">
        <v>2.9</v>
      </c>
      <c r="B17" s="55" t="s">
        <v>332</v>
      </c>
      <c r="C17" s="54">
        <v>0</v>
      </c>
    </row>
    <row r="18" spans="1:3" ht="9.75" customHeight="1" x14ac:dyDescent="0.3">
      <c r="A18" s="94" t="s">
        <v>502</v>
      </c>
      <c r="B18" s="55" t="s">
        <v>503</v>
      </c>
      <c r="C18" s="54">
        <v>0</v>
      </c>
    </row>
    <row r="19" spans="1:3" ht="9.75" customHeight="1" x14ac:dyDescent="0.3">
      <c r="A19" s="94" t="s">
        <v>504</v>
      </c>
      <c r="B19" s="55" t="s">
        <v>338</v>
      </c>
      <c r="C19" s="54">
        <v>0</v>
      </c>
    </row>
    <row r="20" spans="1:3" ht="9.75" customHeight="1" x14ac:dyDescent="0.3">
      <c r="A20" s="94" t="s">
        <v>505</v>
      </c>
      <c r="B20" s="55" t="s">
        <v>506</v>
      </c>
      <c r="C20" s="54">
        <v>0</v>
      </c>
    </row>
    <row r="21" spans="1:3" ht="9.75" customHeight="1" x14ac:dyDescent="0.3">
      <c r="A21" s="94" t="s">
        <v>507</v>
      </c>
      <c r="B21" s="55" t="s">
        <v>508</v>
      </c>
      <c r="C21" s="54">
        <v>0</v>
      </c>
    </row>
    <row r="22" spans="1:3" ht="9.75" customHeight="1" x14ac:dyDescent="0.3">
      <c r="A22" s="94" t="s">
        <v>509</v>
      </c>
      <c r="B22" s="55" t="s">
        <v>510</v>
      </c>
      <c r="C22" s="54">
        <v>0</v>
      </c>
    </row>
    <row r="23" spans="1:3" ht="9.75" customHeight="1" x14ac:dyDescent="0.3">
      <c r="A23" s="94" t="s">
        <v>511</v>
      </c>
      <c r="B23" s="55" t="s">
        <v>512</v>
      </c>
      <c r="C23" s="54">
        <v>0</v>
      </c>
    </row>
    <row r="24" spans="1:3" ht="9.75" customHeight="1" x14ac:dyDescent="0.3">
      <c r="A24" s="94" t="s">
        <v>513</v>
      </c>
      <c r="B24" s="55" t="s">
        <v>514</v>
      </c>
      <c r="C24" s="54">
        <v>0</v>
      </c>
    </row>
    <row r="25" spans="1:3" ht="9.75" customHeight="1" x14ac:dyDescent="0.3">
      <c r="A25" s="94" t="s">
        <v>515</v>
      </c>
      <c r="B25" s="55" t="s">
        <v>516</v>
      </c>
      <c r="C25" s="54">
        <v>0</v>
      </c>
    </row>
    <row r="26" spans="1:3" ht="9.75" customHeight="1" x14ac:dyDescent="0.3">
      <c r="A26" s="94" t="s">
        <v>517</v>
      </c>
      <c r="B26" s="55" t="s">
        <v>518</v>
      </c>
      <c r="C26" s="54">
        <v>0</v>
      </c>
    </row>
    <row r="27" spans="1:3" ht="9.75" customHeight="1" x14ac:dyDescent="0.3">
      <c r="A27" s="94" t="s">
        <v>519</v>
      </c>
      <c r="B27" s="55" t="s">
        <v>520</v>
      </c>
      <c r="C27" s="54">
        <v>0</v>
      </c>
    </row>
    <row r="28" spans="1:3" ht="9.75" customHeight="1" x14ac:dyDescent="0.3">
      <c r="A28" s="94" t="s">
        <v>521</v>
      </c>
      <c r="B28" s="55" t="s">
        <v>522</v>
      </c>
      <c r="C28" s="54">
        <v>0</v>
      </c>
    </row>
    <row r="29" spans="1:3" ht="9.75" customHeight="1" x14ac:dyDescent="0.3">
      <c r="A29" s="94" t="s">
        <v>523</v>
      </c>
      <c r="B29" s="53" t="s">
        <v>524</v>
      </c>
      <c r="C29" s="54">
        <v>0</v>
      </c>
    </row>
    <row r="30" spans="1:3" ht="7.5" customHeight="1" x14ac:dyDescent="0.3">
      <c r="A30" s="50"/>
      <c r="B30" s="56"/>
      <c r="C30" s="57"/>
    </row>
    <row r="31" spans="1:3" ht="9.75" customHeight="1" x14ac:dyDescent="0.3">
      <c r="A31" s="95" t="s">
        <v>525</v>
      </c>
      <c r="B31" s="58"/>
      <c r="C31" s="59">
        <f>SUM(C32:C38)</f>
        <v>0</v>
      </c>
    </row>
    <row r="32" spans="1:3" ht="9.75" customHeight="1" x14ac:dyDescent="0.3">
      <c r="A32" s="94" t="s">
        <v>526</v>
      </c>
      <c r="B32" s="55" t="s">
        <v>233</v>
      </c>
      <c r="C32" s="54">
        <v>0</v>
      </c>
    </row>
    <row r="33" spans="1:3" ht="9.75" customHeight="1" x14ac:dyDescent="0.3">
      <c r="A33" s="94" t="s">
        <v>527</v>
      </c>
      <c r="B33" s="55" t="s">
        <v>242</v>
      </c>
      <c r="C33" s="54">
        <v>0</v>
      </c>
    </row>
    <row r="34" spans="1:3" ht="9.75" customHeight="1" x14ac:dyDescent="0.3">
      <c r="A34" s="94" t="s">
        <v>528</v>
      </c>
      <c r="B34" s="55" t="s">
        <v>245</v>
      </c>
      <c r="C34" s="54">
        <v>0</v>
      </c>
    </row>
    <row r="35" spans="1:3" ht="9.75" customHeight="1" x14ac:dyDescent="0.3">
      <c r="A35" s="94" t="s">
        <v>529</v>
      </c>
      <c r="B35" s="55" t="s">
        <v>251</v>
      </c>
      <c r="C35" s="54">
        <v>0</v>
      </c>
    </row>
    <row r="36" spans="1:3" ht="9.75" customHeight="1" x14ac:dyDescent="0.3">
      <c r="A36" s="94" t="s">
        <v>530</v>
      </c>
      <c r="B36" s="55" t="s">
        <v>261</v>
      </c>
      <c r="C36" s="54">
        <v>0</v>
      </c>
    </row>
    <row r="37" spans="1:3" ht="9.75" customHeight="1" x14ac:dyDescent="0.3">
      <c r="A37" s="94" t="s">
        <v>531</v>
      </c>
      <c r="B37" s="55" t="s">
        <v>532</v>
      </c>
      <c r="C37" s="54">
        <v>0</v>
      </c>
    </row>
    <row r="38" spans="1:3" ht="9.75" customHeight="1" x14ac:dyDescent="0.3">
      <c r="A38" s="94" t="s">
        <v>533</v>
      </c>
      <c r="B38" s="53" t="s">
        <v>534</v>
      </c>
      <c r="C38" s="60">
        <v>0</v>
      </c>
    </row>
    <row r="39" spans="1:3" ht="7.5" customHeight="1" x14ac:dyDescent="0.3">
      <c r="A39" s="50"/>
      <c r="B39" s="61"/>
      <c r="C39" s="62"/>
    </row>
    <row r="40" spans="1:3" ht="9.75" customHeight="1" x14ac:dyDescent="0.3">
      <c r="A40" s="63" t="s">
        <v>535</v>
      </c>
      <c r="B40" s="35"/>
      <c r="C40" s="36">
        <f>C6-C8+C31</f>
        <v>0</v>
      </c>
    </row>
    <row r="41" spans="1:3" ht="13.8" customHeight="1" x14ac:dyDescent="0.3">
      <c r="A41" s="31" t="s">
        <v>589</v>
      </c>
      <c r="C41" s="1"/>
    </row>
    <row r="42" spans="1:3" ht="9.75" customHeight="1" x14ac:dyDescent="0.3">
      <c r="A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  <ignoredErrors>
    <ignoredError sqref="A18:A29 A32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showGridLines="0" topLeftCell="C41" workbookViewId="0">
      <selection sqref="A1:J59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11" t="str">
        <f>'Notas a los Edos Financieros'!A1</f>
        <v>INSTITUTO DE INFRAESTRUCTURA FÍSICA EDUCATIVA DE GUANAJUATO</v>
      </c>
      <c r="B1" s="124"/>
      <c r="C1" s="124"/>
      <c r="D1" s="124"/>
      <c r="E1" s="124"/>
      <c r="F1" s="124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1" t="s">
        <v>536</v>
      </c>
      <c r="B2" s="124"/>
      <c r="C2" s="124"/>
      <c r="D2" s="124"/>
      <c r="E2" s="124"/>
      <c r="F2" s="124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1" t="str">
        <f>'Notas a los Edos Financieros'!A3</f>
        <v>Del 1 de Enero al 31 de Marzo de 2025</v>
      </c>
      <c r="B3" s="124"/>
      <c r="C3" s="124"/>
      <c r="D3" s="124"/>
      <c r="E3" s="124"/>
      <c r="F3" s="124"/>
      <c r="G3" s="74" t="s">
        <v>3</v>
      </c>
      <c r="H3" s="75">
        <f>'Notas a los Edos Financieros'!D3</f>
        <v>1</v>
      </c>
      <c r="I3" s="13"/>
      <c r="J3" s="13"/>
    </row>
    <row r="4" spans="1:10" ht="11.25" customHeight="1" x14ac:dyDescent="0.2">
      <c r="A4" s="111" t="s">
        <v>4</v>
      </c>
      <c r="B4" s="124"/>
      <c r="C4" s="124"/>
      <c r="D4" s="124"/>
      <c r="E4" s="124"/>
      <c r="F4" s="124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14.4" customHeight="1" x14ac:dyDescent="0.2">
      <c r="A36" s="13"/>
      <c r="B36" s="30" t="s">
        <v>589</v>
      </c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2" t="s">
        <v>572</v>
      </c>
      <c r="C39" s="123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0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5" t="s">
        <v>577</v>
      </c>
      <c r="C45" s="101">
        <v>0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2" t="s">
        <v>578</v>
      </c>
      <c r="C48" s="123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0</v>
      </c>
    </row>
    <row r="51" spans="1:3" ht="9.75" customHeight="1" x14ac:dyDescent="0.2">
      <c r="A51" s="13">
        <v>8220</v>
      </c>
      <c r="B51" s="64" t="s">
        <v>580</v>
      </c>
      <c r="C51" s="101">
        <v>0</v>
      </c>
    </row>
    <row r="52" spans="1:3" ht="9.75" customHeight="1" x14ac:dyDescent="0.2">
      <c r="A52" s="13">
        <v>8230</v>
      </c>
      <c r="B52" s="64" t="s">
        <v>581</v>
      </c>
      <c r="C52" s="101">
        <v>0</v>
      </c>
    </row>
    <row r="53" spans="1:3" ht="9.75" customHeight="1" x14ac:dyDescent="0.2">
      <c r="A53" s="13">
        <v>8240</v>
      </c>
      <c r="B53" s="64" t="s">
        <v>582</v>
      </c>
      <c r="C53" s="101">
        <v>0</v>
      </c>
    </row>
    <row r="54" spans="1:3" ht="9.75" customHeight="1" x14ac:dyDescent="0.2">
      <c r="A54" s="13">
        <v>8250</v>
      </c>
      <c r="B54" s="64" t="s">
        <v>583</v>
      </c>
      <c r="C54" s="101">
        <v>0</v>
      </c>
    </row>
    <row r="55" spans="1:3" ht="9.75" customHeight="1" x14ac:dyDescent="0.2">
      <c r="A55" s="13">
        <v>8260</v>
      </c>
      <c r="B55" s="64" t="s">
        <v>584</v>
      </c>
      <c r="C55" s="101">
        <v>0</v>
      </c>
    </row>
    <row r="56" spans="1:3" ht="9.75" customHeight="1" x14ac:dyDescent="0.2">
      <c r="A56" s="13">
        <v>8270</v>
      </c>
      <c r="B56" s="65" t="s">
        <v>585</v>
      </c>
      <c r="C56" s="101">
        <v>0</v>
      </c>
    </row>
    <row r="57" spans="1:3" ht="9.75" customHeight="1" x14ac:dyDescent="0.2">
      <c r="A57" s="13"/>
      <c r="B57" s="13"/>
      <c r="C57" s="13"/>
    </row>
    <row r="58" spans="1:3" ht="13.8" customHeight="1" x14ac:dyDescent="0.2">
      <c r="A58" s="13"/>
      <c r="B58" s="31" t="s">
        <v>589</v>
      </c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Edilberto Hernandez Hernandez</cp:lastModifiedBy>
  <cp:revision/>
  <dcterms:created xsi:type="dcterms:W3CDTF">2024-07-17T18:53:12Z</dcterms:created>
  <dcterms:modified xsi:type="dcterms:W3CDTF">2025-04-25T15:59:29Z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